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05" windowWidth="19290" windowHeight="82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<sst xmlns="http://schemas.openxmlformats.org/spreadsheetml/2006/main" count="265" uniqueCount="92">
  <si>
    <t>ІНФОРМАЦІЯ</t>
  </si>
  <si>
    <t>про надходження і використання благодійних пожертв від фізичних та юридичних осіб</t>
  </si>
  <si>
    <t>найменування закладу охорони здоров’я</t>
  </si>
  <si>
    <t>Період</t>
  </si>
  <si>
    <t>Найменування юридичної особи (або позначення фізичної особи)</t>
  </si>
  <si>
    <t>Всього отримано благодій- них пожертв, тис. грн.</t>
  </si>
  <si>
    <t>Залишок невикористаних грошових коштів, товарів та послуг на кінець звітного періоду, тис. грн.</t>
  </si>
  <si>
    <t>Перелік товарів і послуг в натуральній формі</t>
  </si>
  <si>
    <t>Напрямки використання у грошовій формі (стаття витрат)</t>
  </si>
  <si>
    <t>Сума, тис. грн.</t>
  </si>
  <si>
    <t>Перелік використаних товарів та послуг у натуральній формі</t>
  </si>
  <si>
    <t>І</t>
  </si>
  <si>
    <t>квартал</t>
  </si>
  <si>
    <t>ІІ</t>
  </si>
  <si>
    <t>ІІІ</t>
  </si>
  <si>
    <t>ІV</t>
  </si>
  <si>
    <t>Всього за рік</t>
  </si>
  <si>
    <t>х</t>
  </si>
  <si>
    <t>Додаток</t>
  </si>
  <si>
    <t>до наказу Міністерства охорони здоров’я України</t>
  </si>
  <si>
    <t>Благодійні пожертви, що були отримані закладом охорони здоров’я   від фізичних та юридичних осіб</t>
  </si>
  <si>
    <t>Використання закладом охорони здоров’я благодійних пожертв, отриманих у грошовій та натуральній (товари і послуги) формі</t>
  </si>
  <si>
    <t xml:space="preserve"> в натуральній формі (товари і послуги), тис. грн.</t>
  </si>
  <si>
    <t>компьтер</t>
  </si>
  <si>
    <t>бланки,журнали</t>
  </si>
  <si>
    <t>концтавари</t>
  </si>
  <si>
    <t>крісло</t>
  </si>
  <si>
    <t>БФ"Меценат"</t>
  </si>
  <si>
    <t xml:space="preserve"> документи по ремонту теплової рамки</t>
  </si>
  <si>
    <t>установка відеонагляду</t>
  </si>
  <si>
    <t>блок живлення до медобладнання</t>
  </si>
  <si>
    <t>утилізація відходів</t>
  </si>
  <si>
    <t>навчання персоналу</t>
  </si>
  <si>
    <t>лабораторні дослідження</t>
  </si>
  <si>
    <t>господарчі товари</t>
  </si>
  <si>
    <t>товари мед. призначення</t>
  </si>
  <si>
    <t>повірка  обладнання</t>
  </si>
  <si>
    <t xml:space="preserve"> заправка та ремонт та обслуговування компютерної техніки</t>
  </si>
  <si>
    <t>малоцінний інвентар</t>
  </si>
  <si>
    <t>світильник аварійний</t>
  </si>
  <si>
    <t>контейнер пластмасовий</t>
  </si>
  <si>
    <t>Фізична особа</t>
  </si>
  <si>
    <t xml:space="preserve"> заправка та ремонт та обслуговування комп’ютерної техніки</t>
  </si>
  <si>
    <t>комп’ютер</t>
  </si>
  <si>
    <t>конверти, марки</t>
  </si>
  <si>
    <t>алкотест</t>
  </si>
  <si>
    <t>відеокарта</t>
  </si>
  <si>
    <t>печатки, штампи</t>
  </si>
  <si>
    <t>медикаменти</t>
  </si>
  <si>
    <t>страхування</t>
  </si>
  <si>
    <t>послуги банку та інтернету</t>
  </si>
  <si>
    <t>повірка, випробовування, тех. Обслуговування, ремонт, опломбування обладнання</t>
  </si>
  <si>
    <t>узгодження проектної документації</t>
  </si>
  <si>
    <t>витратні матеріали для операцій</t>
  </si>
  <si>
    <t>послуги архіву</t>
  </si>
  <si>
    <t>наркологічний огляд</t>
  </si>
  <si>
    <t>акумулятор</t>
  </si>
  <si>
    <t>будівельні матеріали</t>
  </si>
  <si>
    <t>в грошовій формі, тис. грн.</t>
  </si>
  <si>
    <t>комп’ютерні програми</t>
  </si>
  <si>
    <r>
      <t xml:space="preserve">   </t>
    </r>
    <r>
      <rPr>
        <b/>
        <u val="single"/>
        <sz val="12"/>
        <color indexed="63"/>
        <rFont val="Times New Roman"/>
        <family val="1"/>
      </rPr>
      <t>від 25.07.2017  № 848</t>
    </r>
    <r>
      <rPr>
        <b/>
        <sz val="12"/>
        <color indexed="63"/>
        <rFont val="Times New Roman"/>
        <family val="1"/>
      </rPr>
      <t>                     </t>
    </r>
  </si>
  <si>
    <t>шовний матеріал</t>
  </si>
  <si>
    <t>компютерні програми</t>
  </si>
  <si>
    <t>заходи з охорони праці</t>
  </si>
  <si>
    <t>ТОВ "Інтердез"</t>
  </si>
  <si>
    <t>БФ "Відкрите сердце"</t>
  </si>
  <si>
    <t>АТ "Трест Жилбуд-1"</t>
  </si>
  <si>
    <t>конверти, марки. Бланки</t>
  </si>
  <si>
    <t>електроні ключі</t>
  </si>
  <si>
    <t xml:space="preserve"> заправка та ремонт та обслуговування комп’ютерної техніки. РРО</t>
  </si>
  <si>
    <t>РАЗОМ</t>
  </si>
  <si>
    <t>поточний ремонт меблів,  Будівлі,  сигналізації</t>
  </si>
  <si>
    <t>вивіска фасадна</t>
  </si>
  <si>
    <t>тех огляд автомобіля</t>
  </si>
  <si>
    <t>наркологічний огляд, лабор. Дослідження</t>
  </si>
  <si>
    <t>інформ-консультативні послуги</t>
  </si>
  <si>
    <t xml:space="preserve">                             Головний лікар</t>
  </si>
  <si>
    <t>Ковтун М.І.</t>
  </si>
  <si>
    <t xml:space="preserve">                             Головний бухгалтер</t>
  </si>
  <si>
    <t>Нешлюбенко С.М.</t>
  </si>
  <si>
    <t>4  квартал</t>
  </si>
  <si>
    <t>дезінсекція</t>
  </si>
  <si>
    <t>підписка</t>
  </si>
  <si>
    <t>дезкамера</t>
  </si>
  <si>
    <t>рознесла  октябрь, ноябрь</t>
  </si>
  <si>
    <t>штатив ШДВ</t>
  </si>
  <si>
    <t>ФОП Триняк</t>
  </si>
  <si>
    <t>ФОП Паршукова Т.Л.</t>
  </si>
  <si>
    <t>ФОП Марков О.В.</t>
  </si>
  <si>
    <t>Холодильник,тонометри</t>
  </si>
  <si>
    <t>Бактерицидні лампи</t>
  </si>
  <si>
    <t>02003681 Комунальне некомерційне підприємство "Міська клінічна лікарня №14 ім. проф. Л.Л. Гіршмана" Харківської міської радиза                                             1, 2,3,4 квартали  2018 року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</si>
</sst>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"/>
    <numFmt numFmtId="178" formatCode="0.0000"/>
    <numFmt numFmtId="179" formatCode="0.000"/>
  </numFmts>
  <fonts count="56">
    <font>
      <sz val="10"/>
      <name val="Arial Cyr"/>
      <family val="0"/>
    </font>
    <font>
      <sz val="10"/>
      <color indexed="63"/>
      <name val="Tahoma"/>
      <family val="2"/>
    </font>
    <font>
      <u val="single"/>
      <sz val="10"/>
      <color indexed="63"/>
      <name val="Tahoma"/>
      <family val="2"/>
    </font>
    <font>
      <b/>
      <sz val="10"/>
      <color indexed="63"/>
      <name val="Tahoma"/>
      <family val="2"/>
    </font>
    <font>
      <sz val="10"/>
      <color indexed="12"/>
      <name val="Tahoma"/>
      <family val="2"/>
    </font>
    <font>
      <b/>
      <sz val="12"/>
      <color indexed="63"/>
      <name val="Times New Roman"/>
      <family val="1"/>
    </font>
    <font>
      <b/>
      <u val="single"/>
      <sz val="12"/>
      <color indexed="63"/>
      <name val="Times New Roman"/>
      <family val="1"/>
    </font>
    <font>
      <sz val="8"/>
      <name val="Arial Cyr"/>
      <family val="0"/>
    </font>
    <font>
      <sz val="8"/>
      <color indexed="63"/>
      <name val="Times New Roman"/>
      <family val="1"/>
    </font>
    <font>
      <sz val="8"/>
      <name val="Times New Roman"/>
      <family val="1"/>
    </font>
    <font>
      <sz val="8"/>
      <color indexed="63"/>
      <name val="Tahoma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0"/>
      <color indexed="63"/>
      <name val="Arial"/>
      <family val="2"/>
    </font>
    <font>
      <sz val="9"/>
      <color indexed="63"/>
      <name val="Tahoma"/>
      <family val="2"/>
    </font>
    <font>
      <sz val="9"/>
      <color indexed="63"/>
      <name val="Arial"/>
      <family val="2"/>
    </font>
    <font>
      <sz val="9"/>
      <name val="Arial"/>
      <family val="2"/>
    </font>
    <font>
      <b/>
      <sz val="9"/>
      <color indexed="63"/>
      <name val="Tahoma"/>
      <family val="2"/>
    </font>
    <font>
      <sz val="10"/>
      <name val="Times New Roman"/>
      <family val="1"/>
    </font>
    <font>
      <sz val="9"/>
      <name val="Arial Cyr"/>
      <family val="0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9" fontId="11" fillId="0" borderId="0" xfId="55" applyFont="1" applyBorder="1" applyAlignment="1">
      <alignment/>
    </xf>
    <xf numFmtId="17" fontId="11" fillId="0" borderId="0" xfId="55" applyNumberFormat="1" applyFont="1" applyBorder="1" applyAlignment="1">
      <alignment/>
    </xf>
    <xf numFmtId="0" fontId="11" fillId="0" borderId="0" xfId="0" applyFont="1" applyAlignment="1">
      <alignment horizontal="center"/>
    </xf>
    <xf numFmtId="9" fontId="11" fillId="0" borderId="0" xfId="55" applyFont="1" applyBorder="1" applyAlignment="1">
      <alignment horizontal="center"/>
    </xf>
    <xf numFmtId="0" fontId="11" fillId="0" borderId="0" xfId="0" applyFont="1" applyAlignment="1">
      <alignment/>
    </xf>
    <xf numFmtId="9" fontId="11" fillId="0" borderId="10" xfId="55" applyFont="1" applyBorder="1" applyAlignment="1">
      <alignment/>
    </xf>
    <xf numFmtId="0" fontId="0" fillId="0" borderId="10" xfId="55" applyNumberFormat="1" applyFont="1" applyBorder="1" applyAlignment="1">
      <alignment/>
    </xf>
    <xf numFmtId="0" fontId="0" fillId="0" borderId="10" xfId="55" applyNumberFormat="1" applyFont="1" applyBorder="1" applyAlignment="1">
      <alignment horizontal="center"/>
    </xf>
    <xf numFmtId="9" fontId="0" fillId="0" borderId="10" xfId="55" applyFont="1" applyFill="1" applyBorder="1" applyAlignment="1">
      <alignment/>
    </xf>
    <xf numFmtId="9" fontId="12" fillId="0" borderId="10" xfId="55" applyFont="1" applyBorder="1" applyAlignment="1">
      <alignment/>
    </xf>
    <xf numFmtId="0" fontId="11" fillId="0" borderId="10" xfId="55" applyNumberFormat="1" applyFont="1" applyBorder="1" applyAlignment="1">
      <alignment/>
    </xf>
    <xf numFmtId="9" fontId="0" fillId="0" borderId="10" xfId="55" applyFont="1" applyBorder="1" applyAlignment="1">
      <alignment/>
    </xf>
    <xf numFmtId="0" fontId="13" fillId="0" borderId="10" xfId="55" applyNumberFormat="1" applyFont="1" applyBorder="1" applyAlignment="1">
      <alignment/>
    </xf>
    <xf numFmtId="9" fontId="0" fillId="0" borderId="10" xfId="55" applyFont="1" applyBorder="1" applyAlignment="1">
      <alignment horizontal="left"/>
    </xf>
    <xf numFmtId="0" fontId="0" fillId="0" borderId="10" xfId="0" applyFont="1" applyBorder="1" applyAlignment="1">
      <alignment/>
    </xf>
    <xf numFmtId="9" fontId="0" fillId="0" borderId="10" xfId="55" applyFont="1" applyFill="1" applyBorder="1" applyAlignment="1">
      <alignment/>
    </xf>
    <xf numFmtId="2" fontId="11" fillId="0" borderId="10" xfId="55" applyNumberFormat="1" applyFont="1" applyBorder="1" applyAlignment="1">
      <alignment/>
    </xf>
    <xf numFmtId="2" fontId="0" fillId="0" borderId="10" xfId="55" applyNumberFormat="1" applyFont="1" applyBorder="1" applyAlignment="1">
      <alignment/>
    </xf>
    <xf numFmtId="0" fontId="0" fillId="0" borderId="10" xfId="55" applyNumberFormat="1" applyFont="1" applyBorder="1" applyAlignment="1">
      <alignment horizontal="left"/>
    </xf>
    <xf numFmtId="0" fontId="0" fillId="0" borderId="10" xfId="0" applyBorder="1" applyAlignment="1">
      <alignment/>
    </xf>
    <xf numFmtId="9" fontId="0" fillId="0" borderId="10" xfId="55" applyFont="1" applyBorder="1" applyAlignment="1">
      <alignment/>
    </xf>
    <xf numFmtId="2" fontId="12" fillId="0" borderId="10" xfId="55" applyNumberFormat="1" applyFont="1" applyBorder="1" applyAlignment="1">
      <alignment/>
    </xf>
    <xf numFmtId="2" fontId="13" fillId="0" borderId="10" xfId="55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55" applyNumberFormat="1" applyFont="1" applyFill="1" applyBorder="1" applyAlignment="1">
      <alignment/>
    </xf>
    <xf numFmtId="0" fontId="0" fillId="0" borderId="10" xfId="55" applyNumberFormat="1" applyFont="1" applyFill="1" applyBorder="1" applyAlignment="1">
      <alignment horizontal="left"/>
    </xf>
    <xf numFmtId="0" fontId="0" fillId="0" borderId="10" xfId="0" applyFill="1" applyBorder="1" applyAlignment="1">
      <alignment/>
    </xf>
    <xf numFmtId="2" fontId="11" fillId="0" borderId="10" xfId="55" applyNumberFormat="1" applyFont="1" applyFill="1" applyBorder="1" applyAlignment="1">
      <alignment/>
    </xf>
    <xf numFmtId="2" fontId="12" fillId="0" borderId="10" xfId="55" applyNumberFormat="1" applyFont="1" applyFill="1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55" applyNumberFormat="1" applyFont="1" applyBorder="1" applyAlignment="1">
      <alignment horizontal="left"/>
    </xf>
    <xf numFmtId="0" fontId="0" fillId="0" borderId="10" xfId="42" applyNumberFormat="1" applyFont="1" applyBorder="1" applyAlignment="1">
      <alignment horizontal="left"/>
    </xf>
    <xf numFmtId="2" fontId="7" fillId="0" borderId="10" xfId="55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42" applyNumberFormat="1" applyFont="1" applyBorder="1" applyAlignment="1">
      <alignment horizontal="center"/>
    </xf>
    <xf numFmtId="44" fontId="0" fillId="0" borderId="10" xfId="42" applyFont="1" applyBorder="1" applyAlignment="1">
      <alignment horizontal="center"/>
    </xf>
    <xf numFmtId="9" fontId="0" fillId="0" borderId="10" xfId="55" applyFont="1" applyBorder="1" applyAlignment="1">
      <alignment horizontal="center"/>
    </xf>
    <xf numFmtId="9" fontId="0" fillId="33" borderId="10" xfId="55" applyFont="1" applyFill="1" applyBorder="1" applyAlignment="1">
      <alignment/>
    </xf>
    <xf numFmtId="2" fontId="11" fillId="33" borderId="10" xfId="55" applyNumberFormat="1" applyFont="1" applyFill="1" applyBorder="1" applyAlignment="1">
      <alignment/>
    </xf>
    <xf numFmtId="2" fontId="0" fillId="33" borderId="10" xfId="55" applyNumberFormat="1" applyFont="1" applyFill="1" applyBorder="1" applyAlignment="1">
      <alignment/>
    </xf>
    <xf numFmtId="0" fontId="0" fillId="33" borderId="10" xfId="55" applyNumberFormat="1" applyFont="1" applyFill="1" applyBorder="1" applyAlignment="1">
      <alignment horizontal="left"/>
    </xf>
    <xf numFmtId="0" fontId="0" fillId="33" borderId="10" xfId="0" applyFill="1" applyBorder="1" applyAlignment="1">
      <alignment/>
    </xf>
    <xf numFmtId="2" fontId="12" fillId="33" borderId="10" xfId="55" applyNumberFormat="1" applyFont="1" applyFill="1" applyBorder="1" applyAlignment="1">
      <alignment/>
    </xf>
    <xf numFmtId="2" fontId="13" fillId="33" borderId="10" xfId="55" applyNumberFormat="1" applyFont="1" applyFill="1" applyBorder="1" applyAlignment="1">
      <alignment/>
    </xf>
    <xf numFmtId="2" fontId="13" fillId="0" borderId="10" xfId="55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17" fontId="11" fillId="0" borderId="10" xfId="55" applyNumberFormat="1" applyFont="1" applyBorder="1" applyAlignment="1">
      <alignment/>
    </xf>
    <xf numFmtId="1" fontId="11" fillId="0" borderId="10" xfId="55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9" fontId="11" fillId="0" borderId="10" xfId="55" applyFont="1" applyBorder="1" applyAlignment="1">
      <alignment horizontal="center"/>
    </xf>
    <xf numFmtId="0" fontId="11" fillId="0" borderId="10" xfId="0" applyFont="1" applyBorder="1" applyAlignment="1">
      <alignment/>
    </xf>
    <xf numFmtId="9" fontId="13" fillId="0" borderId="10" xfId="55" applyFont="1" applyFill="1" applyBorder="1" applyAlignment="1">
      <alignment/>
    </xf>
    <xf numFmtId="2" fontId="13" fillId="0" borderId="10" xfId="0" applyNumberFormat="1" applyFont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2" fontId="11" fillId="0" borderId="0" xfId="55" applyNumberFormat="1" applyFont="1" applyBorder="1" applyAlignment="1">
      <alignment/>
    </xf>
    <xf numFmtId="9" fontId="0" fillId="34" borderId="10" xfId="55" applyFont="1" applyFill="1" applyBorder="1" applyAlignment="1">
      <alignment/>
    </xf>
    <xf numFmtId="2" fontId="11" fillId="34" borderId="10" xfId="55" applyNumberFormat="1" applyFont="1" applyFill="1" applyBorder="1" applyAlignment="1">
      <alignment/>
    </xf>
    <xf numFmtId="2" fontId="0" fillId="34" borderId="10" xfId="55" applyNumberFormat="1" applyFont="1" applyFill="1" applyBorder="1" applyAlignment="1">
      <alignment/>
    </xf>
    <xf numFmtId="0" fontId="0" fillId="34" borderId="10" xfId="55" applyNumberFormat="1" applyFont="1" applyFill="1" applyBorder="1" applyAlignment="1">
      <alignment horizontal="left"/>
    </xf>
    <xf numFmtId="0" fontId="0" fillId="34" borderId="10" xfId="0" applyFill="1" applyBorder="1" applyAlignment="1">
      <alignment/>
    </xf>
    <xf numFmtId="2" fontId="12" fillId="34" borderId="10" xfId="55" applyNumberFormat="1" applyFont="1" applyFill="1" applyBorder="1" applyAlignment="1">
      <alignment/>
    </xf>
    <xf numFmtId="2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9" fontId="13" fillId="0" borderId="11" xfId="55" applyFont="1" applyFill="1" applyBorder="1" applyAlignment="1">
      <alignment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/>
    </xf>
    <xf numFmtId="0" fontId="3" fillId="35" borderId="0" xfId="0" applyFont="1" applyFill="1" applyBorder="1" applyAlignment="1">
      <alignment horizontal="left" wrapText="1" indent="1"/>
    </xf>
    <xf numFmtId="9" fontId="0" fillId="0" borderId="0" xfId="55" applyFont="1" applyFill="1" applyBorder="1" applyAlignment="1">
      <alignment/>
    </xf>
    <xf numFmtId="9" fontId="0" fillId="0" borderId="0" xfId="55" applyFont="1" applyBorder="1" applyAlignment="1">
      <alignment/>
    </xf>
    <xf numFmtId="9" fontId="17" fillId="0" borderId="10" xfId="55" applyFont="1" applyFill="1" applyBorder="1" applyAlignment="1">
      <alignment wrapText="1"/>
    </xf>
    <xf numFmtId="176" fontId="17" fillId="0" borderId="10" xfId="0" applyNumberFormat="1" applyFont="1" applyBorder="1" applyAlignment="1">
      <alignment wrapText="1"/>
    </xf>
    <xf numFmtId="9" fontId="17" fillId="0" borderId="10" xfId="55" applyFont="1" applyBorder="1" applyAlignment="1">
      <alignment wrapText="1"/>
    </xf>
    <xf numFmtId="0" fontId="0" fillId="0" borderId="0" xfId="0" applyBorder="1" applyAlignment="1">
      <alignment/>
    </xf>
    <xf numFmtId="2" fontId="11" fillId="0" borderId="0" xfId="55" applyNumberFormat="1" applyFont="1" applyFill="1" applyBorder="1" applyAlignment="1">
      <alignment/>
    </xf>
    <xf numFmtId="2" fontId="0" fillId="0" borderId="0" xfId="55" applyNumberFormat="1" applyFont="1" applyBorder="1" applyAlignment="1">
      <alignment/>
    </xf>
    <xf numFmtId="9" fontId="0" fillId="0" borderId="0" xfId="55" applyFont="1" applyBorder="1" applyAlignment="1">
      <alignment/>
    </xf>
    <xf numFmtId="2" fontId="0" fillId="0" borderId="0" xfId="55" applyNumberFormat="1" applyFont="1" applyFill="1" applyBorder="1" applyAlignment="1">
      <alignment/>
    </xf>
    <xf numFmtId="9" fontId="13" fillId="0" borderId="0" xfId="55" applyFont="1" applyFill="1" applyBorder="1" applyAlignment="1">
      <alignment/>
    </xf>
    <xf numFmtId="0" fontId="13" fillId="0" borderId="0" xfId="0" applyFont="1" applyBorder="1" applyAlignment="1">
      <alignment/>
    </xf>
    <xf numFmtId="0" fontId="1" fillId="35" borderId="10" xfId="0" applyFont="1" applyFill="1" applyBorder="1" applyAlignment="1">
      <alignment horizontal="left" wrapText="1" indent="1"/>
    </xf>
    <xf numFmtId="0" fontId="3" fillId="35" borderId="10" xfId="0" applyFont="1" applyFill="1" applyBorder="1" applyAlignment="1">
      <alignment horizontal="left" wrapText="1" indent="1"/>
    </xf>
    <xf numFmtId="176" fontId="18" fillId="35" borderId="10" xfId="0" applyNumberFormat="1" applyFont="1" applyFill="1" applyBorder="1" applyAlignment="1">
      <alignment horizontal="left" wrapText="1" indent="1"/>
    </xf>
    <xf numFmtId="0" fontId="18" fillId="35" borderId="10" xfId="0" applyFont="1" applyFill="1" applyBorder="1" applyAlignment="1">
      <alignment horizontal="left" wrapText="1" indent="1"/>
    </xf>
    <xf numFmtId="0" fontId="15" fillId="35" borderId="10" xfId="0" applyFont="1" applyFill="1" applyBorder="1" applyAlignment="1">
      <alignment horizontal="left" wrapText="1" indent="1"/>
    </xf>
    <xf numFmtId="176" fontId="16" fillId="35" borderId="10" xfId="0" applyNumberFormat="1" applyFont="1" applyFill="1" applyBorder="1" applyAlignment="1">
      <alignment horizontal="left" wrapText="1" indent="1"/>
    </xf>
    <xf numFmtId="176" fontId="1" fillId="35" borderId="10" xfId="0" applyNumberFormat="1" applyFont="1" applyFill="1" applyBorder="1" applyAlignment="1">
      <alignment horizontal="left" wrapText="1" indent="1"/>
    </xf>
    <xf numFmtId="0" fontId="1" fillId="35" borderId="0" xfId="0" applyFont="1" applyFill="1" applyBorder="1" applyAlignment="1">
      <alignment horizontal="left" wrapText="1" inden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4" fillId="35" borderId="10" xfId="0" applyFont="1" applyFill="1" applyBorder="1" applyAlignment="1">
      <alignment horizontal="left" wrapText="1" indent="1"/>
    </xf>
    <xf numFmtId="0" fontId="1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 wrapText="1"/>
    </xf>
    <xf numFmtId="176" fontId="1" fillId="0" borderId="10" xfId="0" applyNumberFormat="1" applyFont="1" applyFill="1" applyBorder="1" applyAlignment="1">
      <alignment horizontal="left" wrapText="1" indent="1"/>
    </xf>
    <xf numFmtId="0" fontId="1" fillId="0" borderId="10" xfId="0" applyFont="1" applyFill="1" applyBorder="1" applyAlignment="1">
      <alignment horizontal="left" wrapText="1" indent="1"/>
    </xf>
    <xf numFmtId="9" fontId="0" fillId="0" borderId="12" xfId="55" applyFont="1" applyFill="1" applyBorder="1" applyAlignment="1">
      <alignment/>
    </xf>
    <xf numFmtId="2" fontId="0" fillId="36" borderId="10" xfId="55" applyNumberFormat="1" applyFont="1" applyFill="1" applyBorder="1" applyAlignment="1">
      <alignment/>
    </xf>
    <xf numFmtId="0" fontId="0" fillId="36" borderId="10" xfId="55" applyNumberFormat="1" applyFont="1" applyFill="1" applyBorder="1" applyAlignment="1">
      <alignment horizontal="left"/>
    </xf>
    <xf numFmtId="0" fontId="0" fillId="36" borderId="10" xfId="0" applyFill="1" applyBorder="1" applyAlignment="1">
      <alignment/>
    </xf>
    <xf numFmtId="1" fontId="11" fillId="0" borderId="0" xfId="55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10" xfId="55" applyNumberFormat="1" applyFont="1" applyFill="1" applyBorder="1" applyAlignment="1">
      <alignment horizontal="left"/>
    </xf>
    <xf numFmtId="0" fontId="0" fillId="0" borderId="10" xfId="42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9" fontId="11" fillId="0" borderId="10" xfId="55" applyFont="1" applyFill="1" applyBorder="1" applyAlignment="1">
      <alignment/>
    </xf>
    <xf numFmtId="1" fontId="11" fillId="0" borderId="10" xfId="55" applyNumberFormat="1" applyFont="1" applyFill="1" applyBorder="1" applyAlignment="1">
      <alignment/>
    </xf>
    <xf numFmtId="9" fontId="11" fillId="0" borderId="10" xfId="55" applyFont="1" applyFill="1" applyBorder="1" applyAlignment="1">
      <alignment horizontal="center"/>
    </xf>
    <xf numFmtId="9" fontId="11" fillId="0" borderId="0" xfId="55" applyFont="1" applyFill="1" applyBorder="1" applyAlignment="1">
      <alignment/>
    </xf>
    <xf numFmtId="2" fontId="13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9" fontId="0" fillId="34" borderId="10" xfId="55" applyFont="1" applyFill="1" applyBorder="1" applyAlignment="1">
      <alignment/>
    </xf>
    <xf numFmtId="2" fontId="13" fillId="34" borderId="10" xfId="55" applyNumberFormat="1" applyFont="1" applyFill="1" applyBorder="1" applyAlignment="1">
      <alignment/>
    </xf>
    <xf numFmtId="44" fontId="0" fillId="34" borderId="10" xfId="42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17" fontId="11" fillId="34" borderId="10" xfId="55" applyNumberFormat="1" applyFont="1" applyFill="1" applyBorder="1" applyAlignment="1">
      <alignment/>
    </xf>
    <xf numFmtId="9" fontId="11" fillId="34" borderId="10" xfId="55" applyFont="1" applyFill="1" applyBorder="1" applyAlignment="1">
      <alignment/>
    </xf>
    <xf numFmtId="1" fontId="11" fillId="34" borderId="10" xfId="55" applyNumberFormat="1" applyFont="1" applyFill="1" applyBorder="1" applyAlignment="1">
      <alignment/>
    </xf>
    <xf numFmtId="0" fontId="11" fillId="34" borderId="10" xfId="0" applyFont="1" applyFill="1" applyBorder="1" applyAlignment="1">
      <alignment horizontal="center"/>
    </xf>
    <xf numFmtId="9" fontId="11" fillId="34" borderId="10" xfId="55" applyFont="1" applyFill="1" applyBorder="1" applyAlignment="1">
      <alignment horizontal="center"/>
    </xf>
    <xf numFmtId="0" fontId="11" fillId="34" borderId="10" xfId="0" applyFont="1" applyFill="1" applyBorder="1" applyAlignment="1">
      <alignment/>
    </xf>
    <xf numFmtId="2" fontId="11" fillId="34" borderId="0" xfId="55" applyNumberFormat="1" applyFont="1" applyFill="1" applyBorder="1" applyAlignment="1">
      <alignment/>
    </xf>
    <xf numFmtId="9" fontId="0" fillId="34" borderId="10" xfId="55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/>
    </xf>
    <xf numFmtId="9" fontId="13" fillId="34" borderId="10" xfId="55" applyFont="1" applyFill="1" applyBorder="1" applyAlignment="1">
      <alignment/>
    </xf>
    <xf numFmtId="9" fontId="11" fillId="34" borderId="0" xfId="55" applyFont="1" applyFill="1" applyBorder="1" applyAlignment="1">
      <alignment/>
    </xf>
    <xf numFmtId="2" fontId="13" fillId="34" borderId="10" xfId="0" applyNumberFormat="1" applyFont="1" applyFill="1" applyBorder="1" applyAlignment="1">
      <alignment/>
    </xf>
    <xf numFmtId="1" fontId="0" fillId="0" borderId="10" xfId="55" applyNumberFormat="1" applyFont="1" applyFill="1" applyBorder="1" applyAlignment="1">
      <alignment/>
    </xf>
    <xf numFmtId="0" fontId="0" fillId="34" borderId="10" xfId="42" applyNumberFormat="1" applyFont="1" applyFill="1" applyBorder="1" applyAlignment="1">
      <alignment horizontal="left"/>
    </xf>
    <xf numFmtId="9" fontId="0" fillId="34" borderId="12" xfId="55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0" xfId="55" applyNumberFormat="1" applyFont="1" applyFill="1" applyBorder="1" applyAlignment="1">
      <alignment/>
    </xf>
    <xf numFmtId="9" fontId="0" fillId="34" borderId="0" xfId="55" applyFont="1" applyFill="1" applyBorder="1" applyAlignment="1">
      <alignment/>
    </xf>
    <xf numFmtId="0" fontId="0" fillId="0" borderId="10" xfId="55" applyNumberFormat="1" applyFont="1" applyFill="1" applyBorder="1" applyAlignment="1">
      <alignment/>
    </xf>
    <xf numFmtId="0" fontId="11" fillId="0" borderId="10" xfId="55" applyNumberFormat="1" applyFont="1" applyFill="1" applyBorder="1" applyAlignment="1">
      <alignment/>
    </xf>
    <xf numFmtId="0" fontId="13" fillId="0" borderId="10" xfId="55" applyNumberFormat="1" applyFont="1" applyFill="1" applyBorder="1" applyAlignment="1">
      <alignment/>
    </xf>
    <xf numFmtId="9" fontId="0" fillId="0" borderId="10" xfId="55" applyFont="1" applyFill="1" applyBorder="1" applyAlignment="1">
      <alignment horizontal="left"/>
    </xf>
    <xf numFmtId="0" fontId="0" fillId="0" borderId="13" xfId="0" applyFill="1" applyBorder="1" applyAlignment="1">
      <alignment/>
    </xf>
    <xf numFmtId="2" fontId="7" fillId="0" borderId="10" xfId="55" applyNumberFormat="1" applyFont="1" applyFill="1" applyBorder="1" applyAlignment="1">
      <alignment/>
    </xf>
    <xf numFmtId="0" fontId="11" fillId="34" borderId="10" xfId="55" applyNumberFormat="1" applyFont="1" applyFill="1" applyBorder="1" applyAlignment="1">
      <alignment/>
    </xf>
    <xf numFmtId="0" fontId="13" fillId="34" borderId="10" xfId="55" applyNumberFormat="1" applyFont="1" applyFill="1" applyBorder="1" applyAlignment="1">
      <alignment/>
    </xf>
    <xf numFmtId="9" fontId="0" fillId="34" borderId="10" xfId="55" applyFont="1" applyFill="1" applyBorder="1" applyAlignment="1">
      <alignment horizontal="left"/>
    </xf>
    <xf numFmtId="2" fontId="0" fillId="34" borderId="10" xfId="0" applyNumberFormat="1" applyFill="1" applyBorder="1" applyAlignment="1">
      <alignment/>
    </xf>
    <xf numFmtId="2" fontId="7" fillId="34" borderId="10" xfId="55" applyNumberFormat="1" applyFont="1" applyFill="1" applyBorder="1" applyAlignment="1">
      <alignment/>
    </xf>
    <xf numFmtId="2" fontId="0" fillId="34" borderId="10" xfId="55" applyNumberFormat="1" applyFont="1" applyFill="1" applyBorder="1" applyAlignment="1">
      <alignment horizontal="left"/>
    </xf>
    <xf numFmtId="0" fontId="0" fillId="34" borderId="10" xfId="42" applyNumberFormat="1" applyFont="1" applyFill="1" applyBorder="1" applyAlignment="1">
      <alignment horizontal="center"/>
    </xf>
    <xf numFmtId="2" fontId="0" fillId="0" borderId="10" xfId="55" applyNumberFormat="1" applyFont="1" applyFill="1" applyBorder="1" applyAlignment="1">
      <alignment/>
    </xf>
    <xf numFmtId="9" fontId="0" fillId="0" borderId="10" xfId="55" applyFont="1" applyFill="1" applyBorder="1" applyAlignment="1">
      <alignment/>
    </xf>
    <xf numFmtId="44" fontId="0" fillId="0" borderId="10" xfId="42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7" fontId="0" fillId="0" borderId="10" xfId="55" applyNumberFormat="1" applyFont="1" applyFill="1" applyBorder="1" applyAlignment="1">
      <alignment/>
    </xf>
    <xf numFmtId="1" fontId="0" fillId="0" borderId="10" xfId="55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9" fontId="0" fillId="0" borderId="10" xfId="55" applyFont="1" applyFill="1" applyBorder="1" applyAlignment="1">
      <alignment horizontal="center"/>
    </xf>
    <xf numFmtId="2" fontId="0" fillId="0" borderId="0" xfId="55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9" fontId="0" fillId="0" borderId="0" xfId="55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55" applyNumberFormat="1" applyFont="1" applyFill="1" applyBorder="1" applyAlignment="1">
      <alignment horizontal="left"/>
    </xf>
    <xf numFmtId="9" fontId="0" fillId="0" borderId="12" xfId="55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42" applyNumberFormat="1" applyFont="1" applyFill="1" applyBorder="1" applyAlignment="1">
      <alignment horizontal="left"/>
    </xf>
    <xf numFmtId="0" fontId="0" fillId="0" borderId="10" xfId="55" applyNumberFormat="1" applyFont="1" applyFill="1" applyBorder="1" applyAlignment="1">
      <alignment/>
    </xf>
    <xf numFmtId="9" fontId="0" fillId="0" borderId="10" xfId="55" applyFont="1" applyFill="1" applyBorder="1" applyAlignment="1">
      <alignment horizontal="left"/>
    </xf>
    <xf numFmtId="2" fontId="0" fillId="0" borderId="10" xfId="55" applyNumberFormat="1" applyFont="1" applyFill="1" applyBorder="1" applyAlignment="1">
      <alignment horizontal="left"/>
    </xf>
    <xf numFmtId="0" fontId="0" fillId="0" borderId="10" xfId="42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2" fontId="17" fillId="0" borderId="10" xfId="0" applyNumberFormat="1" applyFont="1" applyBorder="1" applyAlignment="1">
      <alignment wrapText="1"/>
    </xf>
    <xf numFmtId="9" fontId="0" fillId="0" borderId="10" xfId="55" applyFont="1" applyFill="1" applyBorder="1" applyAlignment="1">
      <alignment wrapText="1"/>
    </xf>
    <xf numFmtId="176" fontId="3" fillId="35" borderId="10" xfId="0" applyNumberFormat="1" applyFont="1" applyFill="1" applyBorder="1" applyAlignment="1">
      <alignment horizontal="left" wrapText="1" indent="1"/>
    </xf>
    <xf numFmtId="176" fontId="20" fillId="0" borderId="10" xfId="55" applyNumberFormat="1" applyFont="1" applyFill="1" applyBorder="1" applyAlignment="1">
      <alignment/>
    </xf>
    <xf numFmtId="9" fontId="0" fillId="0" borderId="0" xfId="55" applyFont="1" applyFill="1" applyBorder="1" applyAlignment="1">
      <alignment/>
    </xf>
    <xf numFmtId="2" fontId="0" fillId="37" borderId="10" xfId="55" applyNumberFormat="1" applyFont="1" applyFill="1" applyBorder="1" applyAlignment="1">
      <alignment/>
    </xf>
    <xf numFmtId="9" fontId="0" fillId="0" borderId="0" xfId="55" applyFont="1" applyFill="1" applyBorder="1" applyAlignment="1">
      <alignment/>
    </xf>
    <xf numFmtId="0" fontId="1" fillId="35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2" fontId="0" fillId="0" borderId="0" xfId="0" applyNumberForma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0" fillId="33" borderId="0" xfId="0" applyFill="1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Border="1" applyAlignment="1">
      <alignment/>
    </xf>
    <xf numFmtId="9" fontId="0" fillId="0" borderId="10" xfId="55" applyFont="1" applyFill="1" applyBorder="1" applyAlignment="1">
      <alignment wrapText="1"/>
    </xf>
    <xf numFmtId="0" fontId="19" fillId="0" borderId="0" xfId="0" applyFont="1" applyFill="1" applyBorder="1" applyAlignment="1">
      <alignment/>
    </xf>
    <xf numFmtId="2" fontId="0" fillId="0" borderId="10" xfId="55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0" fontId="9" fillId="0" borderId="10" xfId="0" applyFont="1" applyBorder="1" applyAlignment="1">
      <alignment wrapText="1"/>
    </xf>
    <xf numFmtId="0" fontId="5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55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wrapText="1"/>
    </xf>
    <xf numFmtId="9" fontId="0" fillId="0" borderId="12" xfId="55" applyFont="1" applyFill="1" applyBorder="1" applyAlignment="1">
      <alignment/>
    </xf>
    <xf numFmtId="0" fontId="0" fillId="0" borderId="13" xfId="0" applyBorder="1" applyAlignment="1">
      <alignment/>
    </xf>
    <xf numFmtId="9" fontId="0" fillId="0" borderId="10" xfId="55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9" fontId="0" fillId="34" borderId="12" xfId="55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13" xfId="0" applyFill="1" applyBorder="1" applyAlignment="1">
      <alignment/>
    </xf>
    <xf numFmtId="9" fontId="0" fillId="0" borderId="12" xfId="55" applyFont="1" applyFill="1" applyBorder="1" applyAlignment="1">
      <alignment/>
    </xf>
    <xf numFmtId="0" fontId="0" fillId="0" borderId="13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X119"/>
  <sheetViews>
    <sheetView tabSelected="1" zoomScalePageLayoutView="0" workbookViewId="0" topLeftCell="A1">
      <selection activeCell="K69" sqref="K69"/>
    </sheetView>
  </sheetViews>
  <sheetFormatPr defaultColWidth="9.00390625" defaultRowHeight="12.75"/>
  <cols>
    <col min="1" max="1" width="10.375" style="0" customWidth="1"/>
    <col min="2" max="2" width="15.375" style="0" customWidth="1"/>
    <col min="3" max="3" width="7.75390625" style="0" customWidth="1"/>
    <col min="4" max="4" width="10.125" style="0" customWidth="1"/>
    <col min="5" max="5" width="21.00390625" style="0" customWidth="1"/>
    <col min="6" max="6" width="9.125" style="0" customWidth="1"/>
    <col min="8" max="8" width="8.125" style="0" customWidth="1"/>
    <col min="9" max="9" width="20.75390625" style="0" customWidth="1"/>
    <col min="10" max="10" width="8.625" style="0" customWidth="1"/>
    <col min="11" max="11" width="13.25390625" style="0" customWidth="1"/>
  </cols>
  <sheetData>
    <row r="1" spans="1:14" ht="12" customHeight="1">
      <c r="A1" s="197" t="s">
        <v>18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71"/>
      <c r="M1" s="76"/>
      <c r="N1" s="76"/>
    </row>
    <row r="2" spans="1:14" ht="18.75" customHeight="1">
      <c r="A2" s="197" t="s">
        <v>19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71"/>
      <c r="M2" s="76"/>
      <c r="N2" s="76"/>
    </row>
    <row r="3" spans="1:14" ht="18" customHeight="1">
      <c r="A3" s="197" t="s">
        <v>60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71"/>
      <c r="M3" s="76"/>
      <c r="N3" s="76"/>
    </row>
    <row r="4" spans="1:14" ht="66" customHeight="1" hidden="1">
      <c r="A4" s="1"/>
      <c r="L4" s="71"/>
      <c r="M4" s="76"/>
      <c r="N4" s="76"/>
    </row>
    <row r="5" spans="1:14" ht="12.75">
      <c r="A5" s="199" t="s">
        <v>0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71"/>
      <c r="M5" s="76"/>
      <c r="N5" s="76"/>
    </row>
    <row r="6" spans="1:14" ht="18.75" customHeight="1">
      <c r="A6" s="203" t="s">
        <v>1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71"/>
      <c r="M6" s="76"/>
      <c r="N6" s="76"/>
    </row>
    <row r="7" spans="1:14" ht="30" customHeight="1">
      <c r="A7" s="205" t="s">
        <v>91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71"/>
      <c r="M7" s="76"/>
      <c r="N7" s="76"/>
    </row>
    <row r="8" spans="1:14" ht="14.25">
      <c r="A8" s="206" t="s">
        <v>2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71"/>
      <c r="M8" s="77"/>
      <c r="N8" s="76"/>
    </row>
    <row r="9" spans="1:14" ht="35.25" customHeight="1">
      <c r="A9" s="208" t="s">
        <v>3</v>
      </c>
      <c r="B9" s="196" t="s">
        <v>4</v>
      </c>
      <c r="C9" s="196" t="s">
        <v>20</v>
      </c>
      <c r="D9" s="196"/>
      <c r="E9" s="196"/>
      <c r="F9" s="196" t="s">
        <v>5</v>
      </c>
      <c r="G9" s="196" t="s">
        <v>21</v>
      </c>
      <c r="H9" s="196"/>
      <c r="I9" s="196"/>
      <c r="J9" s="196"/>
      <c r="K9" s="196" t="s">
        <v>6</v>
      </c>
      <c r="L9" s="71"/>
      <c r="M9" s="58"/>
      <c r="N9" s="76"/>
    </row>
    <row r="10" spans="1:14" ht="65.25" customHeight="1">
      <c r="A10" s="208"/>
      <c r="B10" s="196"/>
      <c r="C10" s="2" t="s">
        <v>58</v>
      </c>
      <c r="D10" s="2" t="s">
        <v>22</v>
      </c>
      <c r="E10" s="2" t="s">
        <v>7</v>
      </c>
      <c r="F10" s="196"/>
      <c r="G10" s="2" t="s">
        <v>8</v>
      </c>
      <c r="H10" s="2" t="s">
        <v>9</v>
      </c>
      <c r="I10" s="2" t="s">
        <v>10</v>
      </c>
      <c r="J10" s="2" t="s">
        <v>9</v>
      </c>
      <c r="K10" s="196"/>
      <c r="L10" s="71"/>
      <c r="M10" s="78"/>
      <c r="N10" s="76"/>
    </row>
    <row r="11" spans="1:14" ht="15" customHeight="1">
      <c r="A11" s="94">
        <v>1</v>
      </c>
      <c r="B11" s="94">
        <v>2</v>
      </c>
      <c r="C11" s="94">
        <v>3</v>
      </c>
      <c r="D11" s="94">
        <v>4</v>
      </c>
      <c r="E11" s="94">
        <v>5</v>
      </c>
      <c r="F11" s="94">
        <v>6</v>
      </c>
      <c r="G11" s="94">
        <v>7</v>
      </c>
      <c r="H11" s="94">
        <v>8</v>
      </c>
      <c r="I11" s="94">
        <v>9</v>
      </c>
      <c r="J11" s="94">
        <v>10</v>
      </c>
      <c r="K11" s="94">
        <v>11</v>
      </c>
      <c r="L11" s="71"/>
      <c r="M11" s="78"/>
      <c r="N11" s="76"/>
    </row>
    <row r="12" spans="1:14" ht="12.75">
      <c r="A12" s="84" t="s">
        <v>11</v>
      </c>
      <c r="B12" s="83"/>
      <c r="C12" s="85">
        <f>C13+C14+C15+C16+C17+C18+C19+C20+C21+C22+C23+C24+C25+C26+C27+C28+C29+C30</f>
        <v>0</v>
      </c>
      <c r="D12" s="85">
        <f>D13+D14+D15+D16+D17+D18+D19+D20+D21+D22+D23+D24+D25+D26+D27+D28+D29+D30+D32+D33+D34</f>
        <v>154.79999999999998</v>
      </c>
      <c r="E12" s="86"/>
      <c r="F12" s="85">
        <f>F13+F14+F15+F16+F17+F18+F19+F20+F21+F22+F23+F24+F25+F26+F27+F28+F29+F30+F32+F33+F34</f>
        <v>154.79999999999998</v>
      </c>
      <c r="G12" s="83"/>
      <c r="H12" s="85">
        <f>H13+H14+H15+H16+H17+H18+H19+H20+H21+H22+H23+H24+H25+H26+H27+H28+H29+H30+H32+H33+H34</f>
        <v>152.09999999999997</v>
      </c>
      <c r="I12" s="83"/>
      <c r="J12" s="85">
        <f>J13+J14+J15+J16+J17+J18+J19+J20+J21+J22+J23+J24+J25+J26+J27+J28+J29+J30+J32+J33+J34</f>
        <v>152.09999999999997</v>
      </c>
      <c r="K12" s="85">
        <f>K13+K14+K15+K16+K17+K18+K19+K20+K21+K22+K23+K24+K25+K26+K27+K28+K29+K30+K32+K33+K34</f>
        <v>2.700000000000001</v>
      </c>
      <c r="L12" s="71"/>
      <c r="M12" s="78"/>
      <c r="N12" s="76"/>
    </row>
    <row r="13" spans="1:14" ht="18.75" customHeight="1">
      <c r="A13" s="84" t="s">
        <v>12</v>
      </c>
      <c r="B13" s="54" t="s">
        <v>27</v>
      </c>
      <c r="C13" s="87">
        <v>0</v>
      </c>
      <c r="D13" s="88">
        <v>7.1</v>
      </c>
      <c r="E13" s="73" t="s">
        <v>59</v>
      </c>
      <c r="F13" s="74">
        <f>C13+D13</f>
        <v>7.1</v>
      </c>
      <c r="G13" s="83">
        <v>2282</v>
      </c>
      <c r="H13" s="99">
        <f>D13</f>
        <v>7.1</v>
      </c>
      <c r="I13" s="73" t="s">
        <v>62</v>
      </c>
      <c r="J13" s="99">
        <f>H13</f>
        <v>7.1</v>
      </c>
      <c r="K13" s="83"/>
      <c r="L13" s="71"/>
      <c r="M13" s="78"/>
      <c r="N13" s="76"/>
    </row>
    <row r="14" spans="1:14" ht="24">
      <c r="A14" s="84"/>
      <c r="B14" s="54" t="s">
        <v>27</v>
      </c>
      <c r="C14" s="87">
        <v>0</v>
      </c>
      <c r="D14" s="88">
        <v>2</v>
      </c>
      <c r="E14" s="73" t="s">
        <v>50</v>
      </c>
      <c r="F14" s="74">
        <f aca="true" t="shared" si="0" ref="F14:F33">C14+D14</f>
        <v>2</v>
      </c>
      <c r="G14" s="83">
        <v>2282</v>
      </c>
      <c r="H14" s="99">
        <f aca="true" t="shared" si="1" ref="H14:H34">D14</f>
        <v>2</v>
      </c>
      <c r="I14" s="73" t="s">
        <v>50</v>
      </c>
      <c r="J14" s="99">
        <f aca="true" t="shared" si="2" ref="J14:J52">H14</f>
        <v>2</v>
      </c>
      <c r="K14" s="83"/>
      <c r="L14" s="79"/>
      <c r="M14" s="78"/>
      <c r="N14" s="76"/>
    </row>
    <row r="15" spans="1:14" ht="28.5" customHeight="1">
      <c r="A15" s="84"/>
      <c r="B15" s="54" t="s">
        <v>27</v>
      </c>
      <c r="C15" s="87">
        <v>0</v>
      </c>
      <c r="D15" s="88">
        <v>3.3</v>
      </c>
      <c r="E15" s="73" t="s">
        <v>28</v>
      </c>
      <c r="F15" s="74">
        <f t="shared" si="0"/>
        <v>3.3</v>
      </c>
      <c r="G15" s="83">
        <v>2282</v>
      </c>
      <c r="H15" s="99">
        <f t="shared" si="1"/>
        <v>3.3</v>
      </c>
      <c r="I15" s="73" t="s">
        <v>28</v>
      </c>
      <c r="J15" s="99">
        <f t="shared" si="2"/>
        <v>3.3</v>
      </c>
      <c r="K15" s="83"/>
      <c r="L15" s="201"/>
      <c r="M15" s="202"/>
      <c r="N15" s="76"/>
    </row>
    <row r="16" spans="1:14" ht="36.75" customHeight="1">
      <c r="A16" s="84"/>
      <c r="B16" s="54" t="s">
        <v>27</v>
      </c>
      <c r="C16" s="87">
        <v>0</v>
      </c>
      <c r="D16" s="88">
        <v>5.7</v>
      </c>
      <c r="E16" s="73" t="s">
        <v>42</v>
      </c>
      <c r="F16" s="74">
        <f t="shared" si="0"/>
        <v>5.7</v>
      </c>
      <c r="G16" s="83">
        <v>2282</v>
      </c>
      <c r="H16" s="99">
        <f t="shared" si="1"/>
        <v>5.7</v>
      </c>
      <c r="I16" s="73" t="s">
        <v>37</v>
      </c>
      <c r="J16" s="99">
        <f t="shared" si="2"/>
        <v>5.7</v>
      </c>
      <c r="K16" s="83"/>
      <c r="L16" s="71"/>
      <c r="M16" s="78"/>
      <c r="N16" s="76"/>
    </row>
    <row r="17" spans="1:14" ht="16.5" customHeight="1">
      <c r="A17" s="84"/>
      <c r="B17" s="54" t="s">
        <v>27</v>
      </c>
      <c r="C17" s="87">
        <v>0</v>
      </c>
      <c r="D17" s="88">
        <v>0.7</v>
      </c>
      <c r="E17" s="73" t="s">
        <v>38</v>
      </c>
      <c r="F17" s="74">
        <f t="shared" si="0"/>
        <v>0.7</v>
      </c>
      <c r="G17" s="83">
        <v>2282</v>
      </c>
      <c r="H17" s="99">
        <f t="shared" si="1"/>
        <v>0.7</v>
      </c>
      <c r="I17" s="73" t="s">
        <v>38</v>
      </c>
      <c r="J17" s="99">
        <f t="shared" si="2"/>
        <v>0.7</v>
      </c>
      <c r="K17" s="83"/>
      <c r="L17" s="71"/>
      <c r="M17" s="77"/>
      <c r="N17" s="76"/>
    </row>
    <row r="18" spans="1:14" ht="14.25">
      <c r="A18" s="84"/>
      <c r="B18" s="54" t="s">
        <v>27</v>
      </c>
      <c r="C18" s="87">
        <v>0</v>
      </c>
      <c r="D18" s="88">
        <v>9.3</v>
      </c>
      <c r="E18" s="73" t="s">
        <v>43</v>
      </c>
      <c r="F18" s="74">
        <f t="shared" si="0"/>
        <v>9.3</v>
      </c>
      <c r="G18" s="83">
        <v>3210</v>
      </c>
      <c r="H18" s="99">
        <f t="shared" si="1"/>
        <v>9.3</v>
      </c>
      <c r="I18" s="73" t="s">
        <v>23</v>
      </c>
      <c r="J18" s="99">
        <f t="shared" si="2"/>
        <v>9.3</v>
      </c>
      <c r="K18" s="83"/>
      <c r="L18" s="71"/>
      <c r="M18" s="77"/>
      <c r="N18" s="76"/>
    </row>
    <row r="19" spans="1:14" ht="14.25" customHeight="1">
      <c r="A19" s="84"/>
      <c r="B19" s="54" t="s">
        <v>27</v>
      </c>
      <c r="C19" s="87">
        <v>0</v>
      </c>
      <c r="D19" s="88">
        <v>6.2</v>
      </c>
      <c r="E19" s="73" t="s">
        <v>36</v>
      </c>
      <c r="F19" s="74">
        <f t="shared" si="0"/>
        <v>6.2</v>
      </c>
      <c r="G19" s="83">
        <v>2282</v>
      </c>
      <c r="H19" s="99">
        <f t="shared" si="1"/>
        <v>6.2</v>
      </c>
      <c r="I19" s="73" t="s">
        <v>36</v>
      </c>
      <c r="J19" s="99">
        <f t="shared" si="2"/>
        <v>6.2</v>
      </c>
      <c r="K19" s="83"/>
      <c r="L19" s="71"/>
      <c r="M19" s="77"/>
      <c r="N19" s="76"/>
    </row>
    <row r="20" spans="1:14" ht="24">
      <c r="A20" s="84"/>
      <c r="B20" s="54" t="s">
        <v>27</v>
      </c>
      <c r="C20" s="87">
        <v>0</v>
      </c>
      <c r="D20" s="88">
        <v>4.6</v>
      </c>
      <c r="E20" s="73" t="s">
        <v>35</v>
      </c>
      <c r="F20" s="74">
        <f t="shared" si="0"/>
        <v>4.6</v>
      </c>
      <c r="G20" s="83">
        <v>2282</v>
      </c>
      <c r="H20" s="99">
        <v>4.6</v>
      </c>
      <c r="I20" s="73" t="s">
        <v>35</v>
      </c>
      <c r="J20" s="99">
        <v>4.6</v>
      </c>
      <c r="K20" s="89"/>
      <c r="L20" s="71"/>
      <c r="M20" s="80"/>
      <c r="N20" s="76"/>
    </row>
    <row r="21" spans="1:14" ht="12.75">
      <c r="A21" s="84"/>
      <c r="B21" s="54" t="s">
        <v>27</v>
      </c>
      <c r="C21" s="87">
        <v>0</v>
      </c>
      <c r="D21" s="88">
        <v>0.4</v>
      </c>
      <c r="E21" s="75" t="s">
        <v>25</v>
      </c>
      <c r="F21" s="74">
        <f t="shared" si="0"/>
        <v>0.4</v>
      </c>
      <c r="G21" s="83">
        <v>2282</v>
      </c>
      <c r="H21" s="99">
        <f t="shared" si="1"/>
        <v>0.4</v>
      </c>
      <c r="I21" s="73" t="s">
        <v>25</v>
      </c>
      <c r="J21" s="99">
        <f t="shared" si="2"/>
        <v>0.4</v>
      </c>
      <c r="K21" s="83"/>
      <c r="L21" s="71"/>
      <c r="M21" s="80"/>
      <c r="N21" s="76"/>
    </row>
    <row r="22" spans="1:14" ht="12.75">
      <c r="A22" s="84"/>
      <c r="B22" s="54" t="s">
        <v>27</v>
      </c>
      <c r="C22" s="87">
        <v>0</v>
      </c>
      <c r="D22" s="88">
        <v>11</v>
      </c>
      <c r="E22" s="73" t="s">
        <v>34</v>
      </c>
      <c r="F22" s="74">
        <f t="shared" si="0"/>
        <v>11</v>
      </c>
      <c r="G22" s="83">
        <v>2282</v>
      </c>
      <c r="H22" s="99">
        <f t="shared" si="1"/>
        <v>11</v>
      </c>
      <c r="I22" s="73" t="s">
        <v>34</v>
      </c>
      <c r="J22" s="99">
        <f t="shared" si="2"/>
        <v>11</v>
      </c>
      <c r="K22" s="83"/>
      <c r="L22" s="71"/>
      <c r="M22" s="80"/>
      <c r="N22" s="76"/>
    </row>
    <row r="23" spans="1:14" ht="14.25">
      <c r="A23" s="84"/>
      <c r="B23" s="54" t="s">
        <v>27</v>
      </c>
      <c r="C23" s="87">
        <v>0</v>
      </c>
      <c r="D23" s="88">
        <v>1.4</v>
      </c>
      <c r="E23" s="73" t="s">
        <v>63</v>
      </c>
      <c r="F23" s="74">
        <f t="shared" si="0"/>
        <v>1.4</v>
      </c>
      <c r="G23" s="83">
        <v>2282</v>
      </c>
      <c r="H23" s="99">
        <f t="shared" si="1"/>
        <v>1.4</v>
      </c>
      <c r="I23" s="73" t="s">
        <v>63</v>
      </c>
      <c r="J23" s="99">
        <f t="shared" si="2"/>
        <v>1.4</v>
      </c>
      <c r="K23" s="83"/>
      <c r="L23" s="71"/>
      <c r="M23" s="77"/>
      <c r="N23" s="76"/>
    </row>
    <row r="24" spans="1:14" ht="15" customHeight="1">
      <c r="A24" s="84"/>
      <c r="B24" s="54" t="s">
        <v>27</v>
      </c>
      <c r="C24" s="87">
        <v>0</v>
      </c>
      <c r="D24" s="88">
        <v>28</v>
      </c>
      <c r="E24" s="73" t="s">
        <v>24</v>
      </c>
      <c r="F24" s="74">
        <f t="shared" si="0"/>
        <v>28</v>
      </c>
      <c r="G24" s="83">
        <v>2282</v>
      </c>
      <c r="H24" s="99">
        <f t="shared" si="1"/>
        <v>28</v>
      </c>
      <c r="I24" s="73" t="s">
        <v>24</v>
      </c>
      <c r="J24" s="99">
        <f t="shared" si="2"/>
        <v>28</v>
      </c>
      <c r="K24" s="83"/>
      <c r="L24" s="81"/>
      <c r="M24" s="82"/>
      <c r="N24" s="76"/>
    </row>
    <row r="25" spans="1:14" ht="15" customHeight="1">
      <c r="A25" s="84"/>
      <c r="B25" s="54" t="s">
        <v>27</v>
      </c>
      <c r="C25" s="87">
        <v>0</v>
      </c>
      <c r="D25" s="88">
        <v>13.1</v>
      </c>
      <c r="E25" s="73" t="s">
        <v>29</v>
      </c>
      <c r="F25" s="74">
        <f t="shared" si="0"/>
        <v>13.1</v>
      </c>
      <c r="G25" s="83">
        <v>2282</v>
      </c>
      <c r="H25" s="99">
        <f t="shared" si="1"/>
        <v>13.1</v>
      </c>
      <c r="I25" s="73" t="s">
        <v>29</v>
      </c>
      <c r="J25" s="99">
        <f t="shared" si="2"/>
        <v>13.1</v>
      </c>
      <c r="K25" s="83"/>
      <c r="L25" s="71"/>
      <c r="M25" s="77"/>
      <c r="N25" s="76"/>
    </row>
    <row r="26" spans="1:14" ht="15" customHeight="1">
      <c r="A26" s="84"/>
      <c r="B26" s="54" t="s">
        <v>27</v>
      </c>
      <c r="C26" s="87">
        <v>0</v>
      </c>
      <c r="D26" s="88">
        <v>3.5</v>
      </c>
      <c r="E26" s="73" t="s">
        <v>31</v>
      </c>
      <c r="F26" s="74">
        <f t="shared" si="0"/>
        <v>3.5</v>
      </c>
      <c r="G26" s="83">
        <v>2282</v>
      </c>
      <c r="H26" s="99">
        <f t="shared" si="1"/>
        <v>3.5</v>
      </c>
      <c r="I26" s="73" t="s">
        <v>31</v>
      </c>
      <c r="J26" s="99">
        <f t="shared" si="2"/>
        <v>3.5</v>
      </c>
      <c r="K26" s="83"/>
      <c r="L26" s="71"/>
      <c r="M26" s="80"/>
      <c r="N26" s="76"/>
    </row>
    <row r="27" spans="1:14" ht="24">
      <c r="A27" s="84"/>
      <c r="B27" s="54" t="s">
        <v>27</v>
      </c>
      <c r="C27" s="87">
        <v>0</v>
      </c>
      <c r="D27" s="88">
        <v>35.3</v>
      </c>
      <c r="E27" s="73" t="s">
        <v>30</v>
      </c>
      <c r="F27" s="74">
        <f t="shared" si="0"/>
        <v>35.3</v>
      </c>
      <c r="G27" s="83">
        <v>2282</v>
      </c>
      <c r="H27" s="99">
        <f t="shared" si="1"/>
        <v>35.3</v>
      </c>
      <c r="I27" s="73" t="s">
        <v>30</v>
      </c>
      <c r="J27" s="99">
        <f t="shared" si="2"/>
        <v>35.3</v>
      </c>
      <c r="K27" s="83"/>
      <c r="L27" s="71"/>
      <c r="M27" s="72"/>
      <c r="N27" s="76"/>
    </row>
    <row r="28" spans="1:14" ht="24">
      <c r="A28" s="84"/>
      <c r="B28" s="54" t="s">
        <v>27</v>
      </c>
      <c r="C28" s="87">
        <v>0</v>
      </c>
      <c r="D28" s="88">
        <v>0.5</v>
      </c>
      <c r="E28" s="73" t="s">
        <v>33</v>
      </c>
      <c r="F28" s="74">
        <f t="shared" si="0"/>
        <v>0.5</v>
      </c>
      <c r="G28" s="83">
        <v>2282</v>
      </c>
      <c r="H28" s="99">
        <f t="shared" si="1"/>
        <v>0.5</v>
      </c>
      <c r="I28" s="73" t="s">
        <v>33</v>
      </c>
      <c r="J28" s="99">
        <f t="shared" si="2"/>
        <v>0.5</v>
      </c>
      <c r="K28" s="83"/>
      <c r="L28" s="71"/>
      <c r="M28" s="72"/>
      <c r="N28" s="76"/>
    </row>
    <row r="29" spans="1:14" ht="12.75">
      <c r="A29" s="84"/>
      <c r="B29" s="54" t="s">
        <v>27</v>
      </c>
      <c r="C29" s="87">
        <v>0</v>
      </c>
      <c r="D29" s="88">
        <v>1</v>
      </c>
      <c r="E29" s="75" t="s">
        <v>32</v>
      </c>
      <c r="F29" s="74">
        <f t="shared" si="0"/>
        <v>1</v>
      </c>
      <c r="G29" s="83">
        <v>2282</v>
      </c>
      <c r="H29" s="99">
        <f t="shared" si="1"/>
        <v>1</v>
      </c>
      <c r="I29" s="73" t="s">
        <v>32</v>
      </c>
      <c r="J29" s="99">
        <f t="shared" si="2"/>
        <v>1</v>
      </c>
      <c r="K29" s="83"/>
      <c r="L29" s="71"/>
      <c r="M29" s="72"/>
      <c r="N29" s="76"/>
    </row>
    <row r="30" spans="1:14" ht="12.75">
      <c r="A30" s="84"/>
      <c r="B30" s="54" t="s">
        <v>27</v>
      </c>
      <c r="C30" s="87">
        <v>0</v>
      </c>
      <c r="D30" s="88">
        <v>16.3</v>
      </c>
      <c r="E30" s="73" t="s">
        <v>61</v>
      </c>
      <c r="F30" s="74">
        <f t="shared" si="0"/>
        <v>16.3</v>
      </c>
      <c r="G30" s="83">
        <v>2282</v>
      </c>
      <c r="H30" s="99">
        <v>13.6</v>
      </c>
      <c r="I30" s="73" t="s">
        <v>61</v>
      </c>
      <c r="J30" s="99">
        <f t="shared" si="2"/>
        <v>13.6</v>
      </c>
      <c r="K30" s="89">
        <f>D30-J30</f>
        <v>2.700000000000001</v>
      </c>
      <c r="L30" s="71"/>
      <c r="M30" s="72"/>
      <c r="N30" s="76"/>
    </row>
    <row r="31" spans="1:14" ht="12.75">
      <c r="A31" s="84"/>
      <c r="B31" s="83"/>
      <c r="C31" s="87">
        <v>0</v>
      </c>
      <c r="D31" s="88"/>
      <c r="E31" s="73"/>
      <c r="F31" s="74">
        <f t="shared" si="0"/>
        <v>0</v>
      </c>
      <c r="G31" s="83">
        <v>2282</v>
      </c>
      <c r="H31" s="99">
        <f t="shared" si="1"/>
        <v>0</v>
      </c>
      <c r="I31" s="100"/>
      <c r="J31" s="99">
        <f t="shared" si="2"/>
        <v>0</v>
      </c>
      <c r="K31" s="83"/>
      <c r="L31" s="71"/>
      <c r="M31" s="72"/>
      <c r="N31" s="76"/>
    </row>
    <row r="32" spans="1:14" ht="18" customHeight="1">
      <c r="A32" s="84"/>
      <c r="B32" s="181" t="s">
        <v>41</v>
      </c>
      <c r="C32" s="87">
        <v>0</v>
      </c>
      <c r="D32" s="88">
        <v>4</v>
      </c>
      <c r="E32" s="18" t="s">
        <v>39</v>
      </c>
      <c r="F32" s="74">
        <f t="shared" si="0"/>
        <v>4</v>
      </c>
      <c r="G32" s="83">
        <v>2282</v>
      </c>
      <c r="H32" s="99">
        <f t="shared" si="1"/>
        <v>4</v>
      </c>
      <c r="I32" s="18" t="s">
        <v>39</v>
      </c>
      <c r="J32" s="99">
        <f t="shared" si="2"/>
        <v>4</v>
      </c>
      <c r="K32" s="83"/>
      <c r="L32" s="71"/>
      <c r="M32" s="72"/>
      <c r="N32" s="76"/>
    </row>
    <row r="33" spans="1:14" ht="20.25" customHeight="1">
      <c r="A33" s="84"/>
      <c r="B33" s="182" t="s">
        <v>64</v>
      </c>
      <c r="C33" s="87">
        <v>0</v>
      </c>
      <c r="D33" s="88">
        <v>0.9</v>
      </c>
      <c r="E33" s="18" t="s">
        <v>40</v>
      </c>
      <c r="F33" s="74">
        <f t="shared" si="0"/>
        <v>0.9</v>
      </c>
      <c r="G33" s="83">
        <v>2282</v>
      </c>
      <c r="H33" s="99">
        <f t="shared" si="1"/>
        <v>0.9</v>
      </c>
      <c r="I33" s="18" t="s">
        <v>40</v>
      </c>
      <c r="J33" s="99">
        <f t="shared" si="2"/>
        <v>0.9</v>
      </c>
      <c r="K33" s="83"/>
      <c r="L33" s="71"/>
      <c r="M33" s="72"/>
      <c r="N33" s="76"/>
    </row>
    <row r="34" spans="1:14" ht="30" customHeight="1">
      <c r="A34" s="84"/>
      <c r="B34" s="181" t="s">
        <v>65</v>
      </c>
      <c r="C34" s="87">
        <v>0</v>
      </c>
      <c r="D34" s="88">
        <v>0.5</v>
      </c>
      <c r="E34" s="18" t="s">
        <v>26</v>
      </c>
      <c r="F34" s="74">
        <f>C34+D34</f>
        <v>0.5</v>
      </c>
      <c r="G34" s="83">
        <v>2282</v>
      </c>
      <c r="H34" s="99">
        <f t="shared" si="1"/>
        <v>0.5</v>
      </c>
      <c r="I34" s="18" t="s">
        <v>26</v>
      </c>
      <c r="J34" s="99">
        <f t="shared" si="2"/>
        <v>0.5</v>
      </c>
      <c r="K34" s="83"/>
      <c r="L34" s="71"/>
      <c r="M34" s="72"/>
      <c r="N34" s="76"/>
    </row>
    <row r="35" spans="1:14" ht="12.75">
      <c r="A35" s="84" t="s">
        <v>13</v>
      </c>
      <c r="B35" s="83"/>
      <c r="C35" s="176">
        <f>C36+C37+C38+C39+C40+C41+C42+C43+C44+C45+C46+C47+C48+C49+C50+C51+C52+C53+C54+C55</f>
        <v>10</v>
      </c>
      <c r="D35" s="176">
        <f>D36+D37+D38+D39+D40+D41+D42+D43+D44+D45+D46+D47+D48+D49+D50+D51+D52+D53+D54+D55</f>
        <v>103.18969999999999</v>
      </c>
      <c r="E35" s="18"/>
      <c r="F35" s="176">
        <f>F36+F37+F38+F39+F40+F41+F42+F43+F44+F45+F46+F47+F48+F49+F50+F51+F52+F53+F54+F55</f>
        <v>113.18969999999999</v>
      </c>
      <c r="G35" s="83"/>
      <c r="H35" s="176">
        <f>H36+H37+H38+H39+H40+H41+H42+H43+H44+H45+H46+H47+H48+H49+H50+H51+H52+H53+H54+H55</f>
        <v>112.18469999999999</v>
      </c>
      <c r="I35" s="100"/>
      <c r="J35" s="176">
        <f>J36+J37+J38+J39+J40+J41+J42+J43+J44+J45+J46+J47+J48+J49+J50+J51+J52+J53+J54+J55</f>
        <v>112.18469999999999</v>
      </c>
      <c r="K35" s="85">
        <f>K36+K37+K38+K39+K40+K41+K42+K43+K44+K45+K46+K47+K48+K49+K50+K51+K52+K53</f>
        <v>1.0299999999999994</v>
      </c>
      <c r="L35" s="71"/>
      <c r="M35" s="72"/>
      <c r="N35" s="76"/>
    </row>
    <row r="36" spans="1:14" ht="25.5">
      <c r="A36" s="84" t="s">
        <v>12</v>
      </c>
      <c r="B36" s="54" t="s">
        <v>27</v>
      </c>
      <c r="C36" s="83">
        <v>0</v>
      </c>
      <c r="D36" s="89">
        <v>1.96</v>
      </c>
      <c r="E36" s="73" t="s">
        <v>50</v>
      </c>
      <c r="F36" s="174">
        <f aca="true" t="shared" si="3" ref="F36:F69">C36+D36</f>
        <v>1.96</v>
      </c>
      <c r="G36" s="83">
        <v>2282</v>
      </c>
      <c r="H36" s="99">
        <f>D36</f>
        <v>1.96</v>
      </c>
      <c r="I36" s="73" t="s">
        <v>50</v>
      </c>
      <c r="J36" s="99">
        <f t="shared" si="2"/>
        <v>1.96</v>
      </c>
      <c r="K36" s="83"/>
      <c r="L36" s="76"/>
      <c r="M36" s="76"/>
      <c r="N36" s="76"/>
    </row>
    <row r="37" spans="1:14" ht="36">
      <c r="A37" s="84"/>
      <c r="B37" s="54" t="s">
        <v>27</v>
      </c>
      <c r="C37" s="83">
        <v>0</v>
      </c>
      <c r="D37" s="89">
        <v>9.647</v>
      </c>
      <c r="E37" s="73" t="s">
        <v>42</v>
      </c>
      <c r="F37" s="177">
        <f t="shared" si="3"/>
        <v>9.647</v>
      </c>
      <c r="G37" s="83">
        <v>2282</v>
      </c>
      <c r="H37" s="99">
        <f aca="true" t="shared" si="4" ref="H37:H52">D37</f>
        <v>9.647</v>
      </c>
      <c r="I37" s="73" t="s">
        <v>42</v>
      </c>
      <c r="J37" s="99">
        <f t="shared" si="2"/>
        <v>9.647</v>
      </c>
      <c r="K37" s="83"/>
      <c r="L37" s="76"/>
      <c r="M37" s="76"/>
      <c r="N37" s="76"/>
    </row>
    <row r="38" spans="1:14" ht="12.75">
      <c r="A38" s="84"/>
      <c r="B38" s="54" t="s">
        <v>27</v>
      </c>
      <c r="C38" s="83">
        <v>0</v>
      </c>
      <c r="D38" s="89">
        <v>5.433</v>
      </c>
      <c r="E38" s="75" t="s">
        <v>32</v>
      </c>
      <c r="F38" s="177">
        <f t="shared" si="3"/>
        <v>5.433</v>
      </c>
      <c r="G38" s="83">
        <v>2282</v>
      </c>
      <c r="H38" s="99">
        <f t="shared" si="4"/>
        <v>5.433</v>
      </c>
      <c r="I38" s="75" t="s">
        <v>32</v>
      </c>
      <c r="J38" s="99">
        <f t="shared" si="2"/>
        <v>5.433</v>
      </c>
      <c r="K38" s="83"/>
      <c r="L38" s="76"/>
      <c r="M38" s="76"/>
      <c r="N38" s="76"/>
    </row>
    <row r="39" spans="1:14" ht="47.25" customHeight="1">
      <c r="A39" s="84"/>
      <c r="B39" s="54" t="s">
        <v>27</v>
      </c>
      <c r="C39" s="83">
        <v>0</v>
      </c>
      <c r="D39" s="89">
        <v>11.35975</v>
      </c>
      <c r="E39" s="73" t="s">
        <v>51</v>
      </c>
      <c r="F39" s="177">
        <f t="shared" si="3"/>
        <v>11.35975</v>
      </c>
      <c r="G39" s="83">
        <v>2282</v>
      </c>
      <c r="H39" s="99">
        <f t="shared" si="4"/>
        <v>11.35975</v>
      </c>
      <c r="I39" s="73" t="s">
        <v>51</v>
      </c>
      <c r="J39" s="99">
        <f t="shared" si="2"/>
        <v>11.35975</v>
      </c>
      <c r="K39" s="83"/>
      <c r="L39" s="76"/>
      <c r="M39" s="76"/>
      <c r="N39" s="76"/>
    </row>
    <row r="40" spans="1:14" ht="12.75">
      <c r="A40" s="84"/>
      <c r="B40" s="54" t="s">
        <v>27</v>
      </c>
      <c r="C40" s="83">
        <v>0</v>
      </c>
      <c r="D40" s="89">
        <v>5.9051</v>
      </c>
      <c r="E40" s="18" t="s">
        <v>34</v>
      </c>
      <c r="F40" s="177">
        <f t="shared" si="3"/>
        <v>5.9051</v>
      </c>
      <c r="G40" s="83">
        <v>2282</v>
      </c>
      <c r="H40" s="99">
        <f t="shared" si="4"/>
        <v>5.9051</v>
      </c>
      <c r="I40" s="18" t="s">
        <v>34</v>
      </c>
      <c r="J40" s="99">
        <f t="shared" si="2"/>
        <v>5.9051</v>
      </c>
      <c r="K40" s="83"/>
      <c r="L40" s="76"/>
      <c r="M40" s="76"/>
      <c r="N40" s="76"/>
    </row>
    <row r="41" spans="1:14" ht="27.75" customHeight="1">
      <c r="A41" s="84"/>
      <c r="B41" s="54" t="s">
        <v>27</v>
      </c>
      <c r="C41" s="83">
        <v>0</v>
      </c>
      <c r="D41" s="89">
        <v>0.4761</v>
      </c>
      <c r="E41" s="175" t="s">
        <v>52</v>
      </c>
      <c r="F41" s="177">
        <f t="shared" si="3"/>
        <v>0.4761</v>
      </c>
      <c r="G41" s="83">
        <v>2282</v>
      </c>
      <c r="H41" s="99">
        <f t="shared" si="4"/>
        <v>0.4761</v>
      </c>
      <c r="I41" s="175" t="s">
        <v>52</v>
      </c>
      <c r="J41" s="99">
        <f t="shared" si="2"/>
        <v>0.4761</v>
      </c>
      <c r="K41" s="83"/>
      <c r="L41" s="76"/>
      <c r="M41" s="76"/>
      <c r="N41" s="76"/>
    </row>
    <row r="42" spans="1:14" ht="12.75">
      <c r="A42" s="84"/>
      <c r="B42" s="54" t="s">
        <v>27</v>
      </c>
      <c r="C42" s="83">
        <v>0</v>
      </c>
      <c r="D42" s="89">
        <v>1.18</v>
      </c>
      <c r="E42" s="18" t="s">
        <v>44</v>
      </c>
      <c r="F42" s="177">
        <f t="shared" si="3"/>
        <v>1.18</v>
      </c>
      <c r="G42" s="83">
        <v>2282</v>
      </c>
      <c r="H42" s="99">
        <f t="shared" si="4"/>
        <v>1.18</v>
      </c>
      <c r="I42" s="18" t="s">
        <v>44</v>
      </c>
      <c r="J42" s="99">
        <f t="shared" si="2"/>
        <v>1.18</v>
      </c>
      <c r="K42" s="83"/>
      <c r="L42" s="76"/>
      <c r="M42" s="76"/>
      <c r="N42" s="76"/>
    </row>
    <row r="43" spans="1:14" ht="25.5">
      <c r="A43" s="84"/>
      <c r="B43" s="54" t="s">
        <v>27</v>
      </c>
      <c r="C43" s="100">
        <v>0</v>
      </c>
      <c r="D43" s="99">
        <v>14.72</v>
      </c>
      <c r="E43" s="175" t="s">
        <v>53</v>
      </c>
      <c r="F43" s="177">
        <f t="shared" si="3"/>
        <v>14.72</v>
      </c>
      <c r="G43" s="100">
        <v>2282</v>
      </c>
      <c r="H43" s="99">
        <f t="shared" si="4"/>
        <v>14.72</v>
      </c>
      <c r="I43" s="175" t="s">
        <v>53</v>
      </c>
      <c r="J43" s="99">
        <f t="shared" si="2"/>
        <v>14.72</v>
      </c>
      <c r="K43" s="100"/>
      <c r="L43" s="76"/>
      <c r="M43" s="76"/>
      <c r="N43" s="76"/>
    </row>
    <row r="44" spans="1:14" ht="12.75">
      <c r="A44" s="84"/>
      <c r="B44" s="54" t="s">
        <v>27</v>
      </c>
      <c r="C44" s="100">
        <v>0</v>
      </c>
      <c r="D44" s="100">
        <v>8.5</v>
      </c>
      <c r="E44" s="175" t="s">
        <v>54</v>
      </c>
      <c r="F44" s="177">
        <f t="shared" si="3"/>
        <v>8.5</v>
      </c>
      <c r="G44" s="100">
        <v>2282</v>
      </c>
      <c r="H44" s="99">
        <f t="shared" si="4"/>
        <v>8.5</v>
      </c>
      <c r="I44" s="175" t="s">
        <v>54</v>
      </c>
      <c r="J44" s="99">
        <f t="shared" si="2"/>
        <v>8.5</v>
      </c>
      <c r="K44" s="100"/>
      <c r="L44" s="76"/>
      <c r="M44" s="76"/>
      <c r="N44" s="76"/>
    </row>
    <row r="45" spans="1:14" ht="12.75">
      <c r="A45" s="84"/>
      <c r="B45" s="54" t="s">
        <v>27</v>
      </c>
      <c r="C45" s="100">
        <v>0</v>
      </c>
      <c r="D45" s="99">
        <v>0.975</v>
      </c>
      <c r="E45" s="175" t="s">
        <v>45</v>
      </c>
      <c r="F45" s="177">
        <f t="shared" si="3"/>
        <v>0.975</v>
      </c>
      <c r="G45" s="100">
        <v>2282</v>
      </c>
      <c r="H45" s="99">
        <v>1</v>
      </c>
      <c r="I45" s="175" t="s">
        <v>45</v>
      </c>
      <c r="J45" s="99">
        <f t="shared" si="2"/>
        <v>1</v>
      </c>
      <c r="K45" s="99"/>
      <c r="L45" s="76"/>
      <c r="M45" s="76"/>
      <c r="N45" s="76"/>
    </row>
    <row r="46" spans="1:14" ht="12.75">
      <c r="A46" s="84"/>
      <c r="B46" s="54" t="s">
        <v>27</v>
      </c>
      <c r="C46" s="100">
        <v>0</v>
      </c>
      <c r="D46" s="99">
        <v>2.17065</v>
      </c>
      <c r="E46" s="153" t="s">
        <v>55</v>
      </c>
      <c r="F46" s="177">
        <f t="shared" si="3"/>
        <v>2.17065</v>
      </c>
      <c r="G46" s="100">
        <v>2282</v>
      </c>
      <c r="H46" s="99">
        <f t="shared" si="4"/>
        <v>2.17065</v>
      </c>
      <c r="I46" s="153" t="s">
        <v>55</v>
      </c>
      <c r="J46" s="99">
        <f t="shared" si="2"/>
        <v>2.17065</v>
      </c>
      <c r="K46" s="100"/>
      <c r="L46" s="76"/>
      <c r="M46" s="76"/>
      <c r="N46" s="76"/>
    </row>
    <row r="47" spans="1:14" ht="12.75">
      <c r="A47" s="84"/>
      <c r="B47" s="54" t="s">
        <v>27</v>
      </c>
      <c r="C47" s="100">
        <v>0</v>
      </c>
      <c r="D47" s="99">
        <v>0.45</v>
      </c>
      <c r="E47" s="18" t="s">
        <v>56</v>
      </c>
      <c r="F47" s="177">
        <f t="shared" si="3"/>
        <v>0.45</v>
      </c>
      <c r="G47" s="100">
        <v>2282</v>
      </c>
      <c r="H47" s="99">
        <f>D47</f>
        <v>0.45</v>
      </c>
      <c r="I47" s="18" t="s">
        <v>56</v>
      </c>
      <c r="J47" s="99">
        <f t="shared" si="2"/>
        <v>0.45</v>
      </c>
      <c r="K47" s="100"/>
      <c r="L47" s="76"/>
      <c r="M47" s="76"/>
      <c r="N47" s="76"/>
    </row>
    <row r="48" spans="1:14" ht="12.75">
      <c r="A48" s="84"/>
      <c r="B48" s="54" t="s">
        <v>27</v>
      </c>
      <c r="C48" s="100">
        <v>0</v>
      </c>
      <c r="D48" s="99">
        <v>1.797</v>
      </c>
      <c r="E48" s="153" t="s">
        <v>46</v>
      </c>
      <c r="F48" s="177">
        <f t="shared" si="3"/>
        <v>1.797</v>
      </c>
      <c r="G48" s="100">
        <v>2282</v>
      </c>
      <c r="H48" s="99">
        <f t="shared" si="4"/>
        <v>1.797</v>
      </c>
      <c r="I48" s="153" t="s">
        <v>46</v>
      </c>
      <c r="J48" s="99">
        <f t="shared" si="2"/>
        <v>1.797</v>
      </c>
      <c r="K48" s="100"/>
      <c r="L48" s="76"/>
      <c r="M48" s="76"/>
      <c r="N48" s="76"/>
    </row>
    <row r="49" spans="1:14" ht="24">
      <c r="A49" s="84"/>
      <c r="B49" s="54" t="s">
        <v>27</v>
      </c>
      <c r="C49" s="100">
        <v>0</v>
      </c>
      <c r="D49" s="99">
        <v>7.51883</v>
      </c>
      <c r="E49" s="73" t="s">
        <v>33</v>
      </c>
      <c r="F49" s="177">
        <f t="shared" si="3"/>
        <v>7.51883</v>
      </c>
      <c r="G49" s="100">
        <v>2282</v>
      </c>
      <c r="H49" s="99">
        <f t="shared" si="4"/>
        <v>7.51883</v>
      </c>
      <c r="I49" s="73" t="s">
        <v>33</v>
      </c>
      <c r="J49" s="99">
        <f t="shared" si="2"/>
        <v>7.51883</v>
      </c>
      <c r="K49" s="100"/>
      <c r="L49" s="76"/>
      <c r="M49" s="76"/>
      <c r="N49" s="76"/>
    </row>
    <row r="50" spans="1:14" ht="12.75">
      <c r="A50" s="84"/>
      <c r="B50" s="54" t="s">
        <v>27</v>
      </c>
      <c r="C50" s="100">
        <v>0</v>
      </c>
      <c r="D50" s="99">
        <v>15.4926</v>
      </c>
      <c r="E50" s="165" t="s">
        <v>57</v>
      </c>
      <c r="F50" s="177">
        <f t="shared" si="3"/>
        <v>15.4926</v>
      </c>
      <c r="G50" s="100">
        <v>2282</v>
      </c>
      <c r="H50" s="99">
        <f t="shared" si="4"/>
        <v>15.4926</v>
      </c>
      <c r="I50" s="165" t="s">
        <v>57</v>
      </c>
      <c r="J50" s="99">
        <f t="shared" si="2"/>
        <v>15.4926</v>
      </c>
      <c r="K50" s="100"/>
      <c r="L50" s="76"/>
      <c r="M50" s="76"/>
      <c r="N50" s="76"/>
    </row>
    <row r="51" spans="1:14" ht="12.75">
      <c r="A51" s="84"/>
      <c r="B51" s="54" t="s">
        <v>27</v>
      </c>
      <c r="C51" s="100">
        <v>0</v>
      </c>
      <c r="D51" s="99">
        <v>5.32</v>
      </c>
      <c r="E51" s="165" t="s">
        <v>47</v>
      </c>
      <c r="F51" s="177">
        <f t="shared" si="3"/>
        <v>5.32</v>
      </c>
      <c r="G51" s="100">
        <v>2282</v>
      </c>
      <c r="H51" s="99">
        <f t="shared" si="4"/>
        <v>5.32</v>
      </c>
      <c r="I51" s="165" t="s">
        <v>47</v>
      </c>
      <c r="J51" s="99">
        <f t="shared" si="2"/>
        <v>5.32</v>
      </c>
      <c r="K51" s="100"/>
      <c r="L51" s="76"/>
      <c r="M51" s="76"/>
      <c r="N51" s="76"/>
    </row>
    <row r="52" spans="1:14" ht="12.75">
      <c r="A52" s="84"/>
      <c r="B52" s="54" t="s">
        <v>27</v>
      </c>
      <c r="C52" s="100">
        <v>0</v>
      </c>
      <c r="D52" s="99">
        <v>1.85467</v>
      </c>
      <c r="E52" s="165" t="s">
        <v>49</v>
      </c>
      <c r="F52" s="177">
        <f t="shared" si="3"/>
        <v>1.85467</v>
      </c>
      <c r="G52" s="100">
        <v>2282</v>
      </c>
      <c r="H52" s="99">
        <f t="shared" si="4"/>
        <v>1.85467</v>
      </c>
      <c r="I52" s="165" t="s">
        <v>49</v>
      </c>
      <c r="J52" s="99">
        <f t="shared" si="2"/>
        <v>1.85467</v>
      </c>
      <c r="K52" s="100"/>
      <c r="L52" s="76"/>
      <c r="M52" s="76"/>
      <c r="N52" s="76"/>
    </row>
    <row r="53" spans="1:14" ht="12.75">
      <c r="A53" s="84"/>
      <c r="B53" s="54" t="s">
        <v>27</v>
      </c>
      <c r="C53" s="100">
        <v>0</v>
      </c>
      <c r="D53" s="99">
        <v>8.43</v>
      </c>
      <c r="E53" s="165" t="s">
        <v>48</v>
      </c>
      <c r="F53" s="177">
        <f t="shared" si="3"/>
        <v>8.43</v>
      </c>
      <c r="G53" s="100">
        <v>2282</v>
      </c>
      <c r="H53" s="99">
        <v>7.4</v>
      </c>
      <c r="I53" s="165" t="s">
        <v>48</v>
      </c>
      <c r="J53" s="99">
        <f>H53</f>
        <v>7.4</v>
      </c>
      <c r="K53" s="99">
        <f>D53-J53</f>
        <v>1.0299999999999994</v>
      </c>
      <c r="L53" s="76"/>
      <c r="M53" s="76"/>
      <c r="N53" s="76"/>
    </row>
    <row r="54" spans="1:14" ht="12.75">
      <c r="A54" s="84"/>
      <c r="B54" s="54" t="s">
        <v>66</v>
      </c>
      <c r="C54" s="99">
        <v>5</v>
      </c>
      <c r="D54" s="99"/>
      <c r="E54" s="165"/>
      <c r="F54" s="177">
        <f t="shared" si="3"/>
        <v>5</v>
      </c>
      <c r="G54" s="100">
        <v>2282</v>
      </c>
      <c r="H54" s="99">
        <v>5</v>
      </c>
      <c r="I54" s="165"/>
      <c r="J54" s="99">
        <v>5</v>
      </c>
      <c r="K54" s="99"/>
      <c r="L54" s="76"/>
      <c r="M54" s="76"/>
      <c r="N54" s="76"/>
    </row>
    <row r="55" spans="1:14" ht="12.75">
      <c r="A55" s="84"/>
      <c r="B55" s="54" t="s">
        <v>41</v>
      </c>
      <c r="C55" s="89">
        <v>5</v>
      </c>
      <c r="D55" s="89"/>
      <c r="E55" s="165"/>
      <c r="F55" s="177">
        <f t="shared" si="3"/>
        <v>5</v>
      </c>
      <c r="G55" s="83">
        <v>2282</v>
      </c>
      <c r="H55" s="89">
        <v>5</v>
      </c>
      <c r="I55" s="165"/>
      <c r="J55" s="89">
        <v>5</v>
      </c>
      <c r="K55" s="89"/>
      <c r="L55" s="76"/>
      <c r="M55" s="76"/>
      <c r="N55" s="76"/>
    </row>
    <row r="56" spans="1:14" ht="12.75">
      <c r="A56" s="84" t="s">
        <v>14</v>
      </c>
      <c r="B56" s="83"/>
      <c r="C56" s="83">
        <f>C57+C58+C59+C60+C61+C62+C63+C64+C65+C66+C67+C68</f>
        <v>0</v>
      </c>
      <c r="D56" s="83">
        <f>D57+D58+D59+D60+D61+D62+D63+D64+D65+D66+D67+D68</f>
        <v>75.39999999999999</v>
      </c>
      <c r="E56" s="18"/>
      <c r="F56" s="177">
        <f t="shared" si="3"/>
        <v>75.39999999999999</v>
      </c>
      <c r="G56" s="83">
        <v>2610</v>
      </c>
      <c r="H56" s="89">
        <f>H57+H58+H59+H60+H61+H62+H63+H64+H65+H66+H67+H68</f>
        <v>61.599999999999994</v>
      </c>
      <c r="I56" s="100"/>
      <c r="J56" s="89">
        <f>J57+J58+J59+J60+J61+J62+J63+J64+J65+J66+J67+J68</f>
        <v>61.599999999999994</v>
      </c>
      <c r="K56" s="83">
        <f>K57+K58+K59+K60+K61+K62+K63+K64+K65+K66+K67+K68</f>
        <v>13.799999999999999</v>
      </c>
      <c r="L56" s="76"/>
      <c r="M56" s="76"/>
      <c r="N56" s="76"/>
    </row>
    <row r="57" spans="1:14" ht="15" customHeight="1">
      <c r="A57" s="84" t="s">
        <v>12</v>
      </c>
      <c r="B57" s="54" t="s">
        <v>27</v>
      </c>
      <c r="C57" s="83"/>
      <c r="D57" s="83">
        <v>0.5</v>
      </c>
      <c r="E57" s="73" t="s">
        <v>50</v>
      </c>
      <c r="F57" s="177">
        <f t="shared" si="3"/>
        <v>0.5</v>
      </c>
      <c r="G57" s="83">
        <v>2610</v>
      </c>
      <c r="H57" s="83">
        <v>0.5</v>
      </c>
      <c r="I57" s="73" t="s">
        <v>50</v>
      </c>
      <c r="J57" s="83">
        <v>0.5</v>
      </c>
      <c r="K57" s="83"/>
      <c r="L57" s="76"/>
      <c r="M57" s="76"/>
      <c r="N57" s="76"/>
    </row>
    <row r="58" spans="1:14" ht="48">
      <c r="A58" s="84"/>
      <c r="B58" s="54" t="s">
        <v>27</v>
      </c>
      <c r="C58" s="83"/>
      <c r="D58" s="89">
        <v>4</v>
      </c>
      <c r="E58" s="73" t="s">
        <v>69</v>
      </c>
      <c r="F58" s="177">
        <f t="shared" si="3"/>
        <v>4</v>
      </c>
      <c r="G58" s="83">
        <v>2610</v>
      </c>
      <c r="H58" s="89">
        <v>4</v>
      </c>
      <c r="I58" s="73" t="s">
        <v>69</v>
      </c>
      <c r="J58" s="89">
        <v>4</v>
      </c>
      <c r="K58" s="83"/>
      <c r="L58" s="76"/>
      <c r="M58" s="76"/>
      <c r="N58" s="76"/>
    </row>
    <row r="59" spans="1:14" ht="60">
      <c r="A59" s="84"/>
      <c r="B59" s="54" t="s">
        <v>27</v>
      </c>
      <c r="C59" s="83"/>
      <c r="D59" s="83">
        <v>4.5</v>
      </c>
      <c r="E59" s="73" t="s">
        <v>51</v>
      </c>
      <c r="F59" s="177">
        <f t="shared" si="3"/>
        <v>4.5</v>
      </c>
      <c r="G59" s="83">
        <v>2610</v>
      </c>
      <c r="H59" s="83">
        <v>4.5</v>
      </c>
      <c r="I59" s="73" t="s">
        <v>51</v>
      </c>
      <c r="J59" s="83">
        <v>4.5</v>
      </c>
      <c r="K59" s="83"/>
      <c r="L59" s="76"/>
      <c r="M59" s="76"/>
      <c r="N59" s="76"/>
    </row>
    <row r="60" spans="1:14" ht="12.75">
      <c r="A60" s="84"/>
      <c r="B60" s="54" t="s">
        <v>27</v>
      </c>
      <c r="C60" s="83"/>
      <c r="D60" s="83">
        <v>0.7</v>
      </c>
      <c r="E60" s="18" t="s">
        <v>67</v>
      </c>
      <c r="F60" s="177">
        <f t="shared" si="3"/>
        <v>0.7</v>
      </c>
      <c r="G60" s="83">
        <v>2610</v>
      </c>
      <c r="H60" s="83">
        <v>0.7</v>
      </c>
      <c r="I60" s="18" t="s">
        <v>67</v>
      </c>
      <c r="J60" s="83">
        <v>0.7</v>
      </c>
      <c r="K60" s="83"/>
      <c r="L60" s="76"/>
      <c r="M60" s="76"/>
      <c r="N60" s="76"/>
    </row>
    <row r="61" spans="1:14" ht="25.5">
      <c r="A61" s="84"/>
      <c r="B61" s="54" t="s">
        <v>27</v>
      </c>
      <c r="C61" s="100"/>
      <c r="D61" s="100">
        <v>20.4</v>
      </c>
      <c r="E61" s="175" t="s">
        <v>53</v>
      </c>
      <c r="F61" s="177">
        <f t="shared" si="3"/>
        <v>20.4</v>
      </c>
      <c r="G61" s="100">
        <v>2610</v>
      </c>
      <c r="H61" s="100">
        <v>6.6</v>
      </c>
      <c r="I61" s="175" t="s">
        <v>53</v>
      </c>
      <c r="J61" s="99">
        <f>H61</f>
        <v>6.6</v>
      </c>
      <c r="K61" s="99">
        <f>D61-J61</f>
        <v>13.799999999999999</v>
      </c>
      <c r="L61" s="76"/>
      <c r="M61" s="76"/>
      <c r="N61" s="76"/>
    </row>
    <row r="62" spans="1:14" ht="25.5">
      <c r="A62" s="84"/>
      <c r="B62" s="54" t="s">
        <v>27</v>
      </c>
      <c r="C62" s="83"/>
      <c r="D62" s="83">
        <v>0.5</v>
      </c>
      <c r="E62" s="175" t="s">
        <v>74</v>
      </c>
      <c r="F62" s="177">
        <f t="shared" si="3"/>
        <v>0.5</v>
      </c>
      <c r="G62" s="83">
        <v>2610</v>
      </c>
      <c r="H62" s="83">
        <v>0.5</v>
      </c>
      <c r="I62" s="175" t="s">
        <v>74</v>
      </c>
      <c r="J62" s="83">
        <v>0.5</v>
      </c>
      <c r="K62" s="83"/>
      <c r="L62" s="76"/>
      <c r="M62" s="76"/>
      <c r="N62" s="76"/>
    </row>
    <row r="63" spans="1:14" ht="24">
      <c r="A63" s="84"/>
      <c r="B63" s="54" t="s">
        <v>27</v>
      </c>
      <c r="C63" s="83"/>
      <c r="D63" s="83">
        <v>15</v>
      </c>
      <c r="E63" s="73" t="s">
        <v>75</v>
      </c>
      <c r="F63" s="177">
        <f t="shared" si="3"/>
        <v>15</v>
      </c>
      <c r="G63" s="83">
        <v>2610</v>
      </c>
      <c r="H63" s="83">
        <v>15</v>
      </c>
      <c r="I63" s="73" t="s">
        <v>75</v>
      </c>
      <c r="J63" s="83">
        <v>15</v>
      </c>
      <c r="K63" s="83"/>
      <c r="L63" s="76"/>
      <c r="M63" s="76"/>
      <c r="N63" s="76"/>
    </row>
    <row r="64" spans="1:14" ht="38.25">
      <c r="A64" s="84"/>
      <c r="B64" s="54" t="s">
        <v>27</v>
      </c>
      <c r="C64" s="83"/>
      <c r="D64" s="83">
        <v>12.7</v>
      </c>
      <c r="E64" s="191" t="s">
        <v>71</v>
      </c>
      <c r="F64" s="177">
        <f t="shared" si="3"/>
        <v>12.7</v>
      </c>
      <c r="G64" s="83">
        <v>2610</v>
      </c>
      <c r="H64" s="83">
        <v>12.7</v>
      </c>
      <c r="I64" s="191" t="s">
        <v>71</v>
      </c>
      <c r="J64" s="83">
        <v>12.7</v>
      </c>
      <c r="K64" s="83"/>
      <c r="L64" s="76"/>
      <c r="M64" s="76"/>
      <c r="N64" s="76"/>
    </row>
    <row r="65" spans="1:14" ht="12.75">
      <c r="A65" s="84"/>
      <c r="B65" s="54" t="s">
        <v>27</v>
      </c>
      <c r="C65" s="83"/>
      <c r="D65" s="83">
        <v>0.8</v>
      </c>
      <c r="E65" s="18" t="s">
        <v>68</v>
      </c>
      <c r="F65" s="177">
        <f t="shared" si="3"/>
        <v>0.8</v>
      </c>
      <c r="G65" s="83">
        <v>2610</v>
      </c>
      <c r="H65" s="83">
        <v>0.8</v>
      </c>
      <c r="I65" s="18" t="s">
        <v>68</v>
      </c>
      <c r="J65" s="83">
        <v>0.8</v>
      </c>
      <c r="K65" s="83"/>
      <c r="L65" s="76"/>
      <c r="M65" s="76"/>
      <c r="N65" s="76"/>
    </row>
    <row r="66" spans="1:14" ht="12.75">
      <c r="A66" s="84"/>
      <c r="B66" s="54" t="s">
        <v>27</v>
      </c>
      <c r="C66" s="83"/>
      <c r="D66" s="83">
        <v>3.4</v>
      </c>
      <c r="E66" s="18" t="s">
        <v>72</v>
      </c>
      <c r="F66" s="177">
        <f t="shared" si="3"/>
        <v>3.4</v>
      </c>
      <c r="G66" s="83">
        <v>2610</v>
      </c>
      <c r="H66" s="83">
        <v>3.4</v>
      </c>
      <c r="I66" s="18" t="s">
        <v>72</v>
      </c>
      <c r="J66" s="83">
        <v>3.4</v>
      </c>
      <c r="K66" s="83"/>
      <c r="L66" s="76"/>
      <c r="M66" s="76"/>
      <c r="N66" s="76"/>
    </row>
    <row r="67" spans="1:14" ht="12.75">
      <c r="A67" s="84"/>
      <c r="B67" s="54" t="s">
        <v>27</v>
      </c>
      <c r="C67" s="83"/>
      <c r="D67" s="83">
        <v>3.2</v>
      </c>
      <c r="E67" s="18" t="s">
        <v>31</v>
      </c>
      <c r="F67" s="177">
        <f t="shared" si="3"/>
        <v>3.2</v>
      </c>
      <c r="G67" s="83">
        <v>2610</v>
      </c>
      <c r="H67" s="83">
        <v>3.2</v>
      </c>
      <c r="I67" s="18" t="s">
        <v>31</v>
      </c>
      <c r="J67" s="83">
        <v>3.2</v>
      </c>
      <c r="K67" s="83"/>
      <c r="L67" s="76"/>
      <c r="M67" s="76"/>
      <c r="N67" s="76"/>
    </row>
    <row r="68" spans="1:14" ht="12.75">
      <c r="A68" s="84"/>
      <c r="B68" s="54" t="s">
        <v>27</v>
      </c>
      <c r="C68" s="83"/>
      <c r="D68" s="83">
        <v>9.7</v>
      </c>
      <c r="E68" s="18" t="s">
        <v>73</v>
      </c>
      <c r="F68" s="177">
        <f t="shared" si="3"/>
        <v>9.7</v>
      </c>
      <c r="G68" s="83">
        <v>2610</v>
      </c>
      <c r="H68" s="83">
        <v>9.7</v>
      </c>
      <c r="I68" s="18" t="s">
        <v>73</v>
      </c>
      <c r="J68" s="83">
        <v>9.7</v>
      </c>
      <c r="K68" s="83"/>
      <c r="L68" s="76"/>
      <c r="M68" s="76"/>
      <c r="N68" s="76"/>
    </row>
    <row r="69" spans="1:14" ht="12.75">
      <c r="A69" s="84" t="s">
        <v>15</v>
      </c>
      <c r="B69" s="83"/>
      <c r="C69" s="83"/>
      <c r="D69" s="83">
        <f>D70+D71+D72+D73+D74+D75+D76+D77+D78+D79+D80+D81+D82+D83+D84</f>
        <v>297.40000000000003</v>
      </c>
      <c r="E69" s="18"/>
      <c r="F69" s="177">
        <f t="shared" si="3"/>
        <v>297.40000000000003</v>
      </c>
      <c r="G69" s="83"/>
      <c r="H69" s="83">
        <f>H70+H71+H72+H73+H74+H75+H76+H77+H78+H79+H80+H81+H82+H83+H84</f>
        <v>291.3</v>
      </c>
      <c r="I69" s="83"/>
      <c r="J69" s="83">
        <f>J70+J71+J72+J73+J74+J75+J76+J77+J78+J79+J80+J81+J82+J83+J84</f>
        <v>291.3</v>
      </c>
      <c r="K69" s="83">
        <f>K70+K71+K72+K73+K74+K75+K76+K77+K78+K79+K80+K81+K82+K83+K84</f>
        <v>6.1</v>
      </c>
      <c r="L69" s="76"/>
      <c r="M69" s="76"/>
      <c r="N69" s="76"/>
    </row>
    <row r="70" spans="1:14" ht="24" customHeight="1">
      <c r="A70" s="84" t="s">
        <v>12</v>
      </c>
      <c r="B70" s="54" t="s">
        <v>27</v>
      </c>
      <c r="C70" s="83"/>
      <c r="D70" s="83">
        <v>1.2</v>
      </c>
      <c r="E70" s="73" t="s">
        <v>50</v>
      </c>
      <c r="F70" s="177">
        <f aca="true" t="shared" si="5" ref="F70:F84">C70+D70</f>
        <v>1.2</v>
      </c>
      <c r="G70" s="83">
        <v>2610</v>
      </c>
      <c r="H70" s="83">
        <v>1.2</v>
      </c>
      <c r="I70" s="73" t="s">
        <v>50</v>
      </c>
      <c r="J70" s="83">
        <v>1.2</v>
      </c>
      <c r="K70" s="83"/>
      <c r="L70" s="76"/>
      <c r="M70" s="76"/>
      <c r="N70" s="76"/>
    </row>
    <row r="71" spans="1:14" ht="39" customHeight="1">
      <c r="A71" s="84"/>
      <c r="B71" s="54" t="s">
        <v>27</v>
      </c>
      <c r="C71" s="83"/>
      <c r="D71" s="83">
        <v>3.9</v>
      </c>
      <c r="E71" s="73" t="s">
        <v>69</v>
      </c>
      <c r="F71" s="177">
        <f t="shared" si="5"/>
        <v>3.9</v>
      </c>
      <c r="G71" s="83">
        <v>2610</v>
      </c>
      <c r="H71" s="83">
        <v>3.9</v>
      </c>
      <c r="I71" s="73" t="s">
        <v>69</v>
      </c>
      <c r="J71" s="83">
        <v>3.9</v>
      </c>
      <c r="K71" s="83"/>
      <c r="L71" s="76"/>
      <c r="M71" s="76"/>
      <c r="N71" s="76"/>
    </row>
    <row r="72" spans="1:14" ht="12.75">
      <c r="A72" s="84"/>
      <c r="B72" s="54" t="s">
        <v>27</v>
      </c>
      <c r="C72" s="83"/>
      <c r="D72" s="83">
        <v>4.4</v>
      </c>
      <c r="E72" s="75" t="s">
        <v>32</v>
      </c>
      <c r="F72" s="177">
        <f t="shared" si="5"/>
        <v>4.4</v>
      </c>
      <c r="G72" s="83">
        <v>2610</v>
      </c>
      <c r="H72" s="83">
        <v>4.4</v>
      </c>
      <c r="I72" s="75" t="s">
        <v>32</v>
      </c>
      <c r="J72" s="83">
        <v>4.4</v>
      </c>
      <c r="K72" s="83"/>
      <c r="L72" s="76"/>
      <c r="M72" s="76"/>
      <c r="N72" s="76"/>
    </row>
    <row r="73" spans="1:14" ht="12.75">
      <c r="A73" s="84"/>
      <c r="B73" s="54" t="s">
        <v>27</v>
      </c>
      <c r="C73" s="83"/>
      <c r="D73" s="83">
        <v>61.9</v>
      </c>
      <c r="E73" s="73" t="s">
        <v>34</v>
      </c>
      <c r="F73" s="177">
        <f t="shared" si="5"/>
        <v>61.9</v>
      </c>
      <c r="G73" s="83">
        <v>2610</v>
      </c>
      <c r="H73" s="83">
        <v>61.9</v>
      </c>
      <c r="I73" s="73" t="s">
        <v>34</v>
      </c>
      <c r="J73" s="83">
        <v>61.9</v>
      </c>
      <c r="K73" s="83"/>
      <c r="L73" s="76"/>
      <c r="M73" s="76"/>
      <c r="N73" s="76"/>
    </row>
    <row r="74" spans="1:14" ht="24">
      <c r="A74" s="84"/>
      <c r="B74" s="54" t="s">
        <v>27</v>
      </c>
      <c r="C74" s="83"/>
      <c r="D74" s="83">
        <v>1.6</v>
      </c>
      <c r="E74" s="73" t="s">
        <v>67</v>
      </c>
      <c r="F74" s="177">
        <f t="shared" si="5"/>
        <v>1.6</v>
      </c>
      <c r="G74" s="83">
        <v>2610</v>
      </c>
      <c r="H74" s="83">
        <v>1.6</v>
      </c>
      <c r="I74" s="73" t="s">
        <v>67</v>
      </c>
      <c r="J74" s="83">
        <v>1.6</v>
      </c>
      <c r="K74" s="83"/>
      <c r="L74" s="76"/>
      <c r="M74" s="76"/>
      <c r="N74" s="76"/>
    </row>
    <row r="75" spans="1:14" ht="12.75">
      <c r="A75" s="84"/>
      <c r="B75" s="54" t="s">
        <v>27</v>
      </c>
      <c r="C75" s="100"/>
      <c r="D75" s="100">
        <v>3.5</v>
      </c>
      <c r="E75" s="175" t="s">
        <v>45</v>
      </c>
      <c r="F75" s="177">
        <f t="shared" si="5"/>
        <v>3.5</v>
      </c>
      <c r="G75" s="100">
        <v>2610</v>
      </c>
      <c r="H75" s="100">
        <v>0.2</v>
      </c>
      <c r="I75" s="175" t="s">
        <v>45</v>
      </c>
      <c r="J75" s="100">
        <v>0.2</v>
      </c>
      <c r="K75" s="100">
        <v>3.3</v>
      </c>
      <c r="L75" s="76"/>
      <c r="M75" s="76"/>
      <c r="N75" s="76"/>
    </row>
    <row r="76" spans="1:14" ht="25.5">
      <c r="A76" s="84"/>
      <c r="B76" s="54" t="s">
        <v>27</v>
      </c>
      <c r="C76" s="100"/>
      <c r="D76" s="100">
        <v>0.5</v>
      </c>
      <c r="E76" s="175" t="s">
        <v>74</v>
      </c>
      <c r="F76" s="177">
        <f t="shared" si="5"/>
        <v>0.5</v>
      </c>
      <c r="G76" s="100">
        <v>2610</v>
      </c>
      <c r="H76" s="100">
        <v>0.5</v>
      </c>
      <c r="I76" s="175" t="s">
        <v>74</v>
      </c>
      <c r="J76" s="100">
        <v>0.5</v>
      </c>
      <c r="K76" s="100"/>
      <c r="L76" s="76"/>
      <c r="M76" s="76"/>
      <c r="N76" s="76"/>
    </row>
    <row r="77" spans="1:14" ht="12.75">
      <c r="A77" s="84"/>
      <c r="B77" s="54" t="s">
        <v>27</v>
      </c>
      <c r="C77" s="100"/>
      <c r="D77" s="100">
        <v>30.5</v>
      </c>
      <c r="E77" s="175" t="s">
        <v>48</v>
      </c>
      <c r="F77" s="177">
        <f t="shared" si="5"/>
        <v>30.5</v>
      </c>
      <c r="G77" s="100">
        <v>2610</v>
      </c>
      <c r="H77" s="100">
        <v>27.7</v>
      </c>
      <c r="I77" s="175" t="s">
        <v>48</v>
      </c>
      <c r="J77" s="100">
        <v>27.7</v>
      </c>
      <c r="K77" s="100">
        <v>2.8</v>
      </c>
      <c r="L77" s="76"/>
      <c r="M77" s="76"/>
      <c r="N77" s="76"/>
    </row>
    <row r="78" spans="1:14" ht="12.75">
      <c r="A78" s="84"/>
      <c r="B78" s="54" t="s">
        <v>27</v>
      </c>
      <c r="C78" s="100"/>
      <c r="D78" s="100">
        <v>0.7</v>
      </c>
      <c r="E78" s="18" t="s">
        <v>81</v>
      </c>
      <c r="F78" s="177">
        <f t="shared" si="5"/>
        <v>0.7</v>
      </c>
      <c r="G78" s="100">
        <v>2610</v>
      </c>
      <c r="H78" s="100">
        <v>0.7</v>
      </c>
      <c r="I78" s="18" t="s">
        <v>81</v>
      </c>
      <c r="J78" s="100">
        <v>0.7</v>
      </c>
      <c r="K78" s="100"/>
      <c r="L78" s="76"/>
      <c r="M78" s="76"/>
      <c r="N78" s="76"/>
    </row>
    <row r="79" spans="1:14" ht="12.75">
      <c r="A79" s="84"/>
      <c r="B79" s="54" t="s">
        <v>27</v>
      </c>
      <c r="C79" s="83"/>
      <c r="D79" s="83">
        <v>27.7</v>
      </c>
      <c r="E79" s="18" t="s">
        <v>82</v>
      </c>
      <c r="F79" s="177">
        <f t="shared" si="5"/>
        <v>27.7</v>
      </c>
      <c r="G79" s="83">
        <v>2610</v>
      </c>
      <c r="H79" s="83">
        <v>27.7</v>
      </c>
      <c r="I79" s="18" t="s">
        <v>82</v>
      </c>
      <c r="J79" s="83">
        <v>27.7</v>
      </c>
      <c r="K79" s="83"/>
      <c r="L79" s="76"/>
      <c r="M79" s="76"/>
      <c r="N79" s="76"/>
    </row>
    <row r="80" spans="1:14" ht="12.75">
      <c r="A80" s="84"/>
      <c r="B80" s="54" t="s">
        <v>27</v>
      </c>
      <c r="C80" s="83"/>
      <c r="D80" s="83">
        <v>142.8</v>
      </c>
      <c r="E80" s="18" t="s">
        <v>83</v>
      </c>
      <c r="F80" s="177">
        <f t="shared" si="5"/>
        <v>142.8</v>
      </c>
      <c r="G80" s="83">
        <v>2610</v>
      </c>
      <c r="H80" s="83">
        <v>142.8</v>
      </c>
      <c r="I80" s="18" t="s">
        <v>83</v>
      </c>
      <c r="J80" s="83">
        <v>142.8</v>
      </c>
      <c r="K80" s="83"/>
      <c r="L80" s="76"/>
      <c r="M80" s="76"/>
      <c r="N80" s="76"/>
    </row>
    <row r="81" spans="1:14" ht="12.75">
      <c r="A81" s="84"/>
      <c r="B81" s="54" t="s">
        <v>27</v>
      </c>
      <c r="C81" s="100"/>
      <c r="D81" s="100">
        <v>2.2</v>
      </c>
      <c r="E81" s="18" t="s">
        <v>85</v>
      </c>
      <c r="F81" s="177">
        <f t="shared" si="5"/>
        <v>2.2</v>
      </c>
      <c r="G81" s="100">
        <v>2610</v>
      </c>
      <c r="H81" s="100">
        <v>2.2</v>
      </c>
      <c r="I81" s="18" t="s">
        <v>85</v>
      </c>
      <c r="J81" s="100">
        <v>2.2</v>
      </c>
      <c r="K81" s="100"/>
      <c r="L81" s="76"/>
      <c r="M81" s="76"/>
      <c r="N81" s="76"/>
    </row>
    <row r="82" spans="1:14" ht="12.75">
      <c r="A82" s="84"/>
      <c r="B82" s="54" t="s">
        <v>86</v>
      </c>
      <c r="C82" s="83"/>
      <c r="D82" s="83">
        <v>9.9</v>
      </c>
      <c r="E82" s="18" t="s">
        <v>89</v>
      </c>
      <c r="F82" s="177">
        <f t="shared" si="5"/>
        <v>9.9</v>
      </c>
      <c r="G82" s="83">
        <v>2610</v>
      </c>
      <c r="H82" s="83">
        <v>9.9</v>
      </c>
      <c r="I82" s="18" t="s">
        <v>89</v>
      </c>
      <c r="J82" s="83">
        <v>9.9</v>
      </c>
      <c r="K82" s="83"/>
      <c r="L82" s="76"/>
      <c r="M82" s="76"/>
      <c r="N82" s="76"/>
    </row>
    <row r="83" spans="1:14" ht="12.75">
      <c r="A83" s="84"/>
      <c r="B83" s="194" t="s">
        <v>87</v>
      </c>
      <c r="C83" s="195"/>
      <c r="D83" s="83">
        <v>2.3</v>
      </c>
      <c r="E83" s="18" t="s">
        <v>90</v>
      </c>
      <c r="F83" s="177">
        <f t="shared" si="5"/>
        <v>2.3</v>
      </c>
      <c r="G83" s="83">
        <v>2610</v>
      </c>
      <c r="H83" s="83">
        <v>2.3</v>
      </c>
      <c r="I83" s="18" t="s">
        <v>90</v>
      </c>
      <c r="J83" s="83">
        <v>2.3</v>
      </c>
      <c r="K83" s="83"/>
      <c r="L83" s="76"/>
      <c r="M83" s="76"/>
      <c r="N83" s="76"/>
    </row>
    <row r="84" spans="1:14" ht="12.75">
      <c r="A84" s="84"/>
      <c r="B84" s="54" t="s">
        <v>88</v>
      </c>
      <c r="C84" s="83"/>
      <c r="D84" s="83">
        <v>4.3</v>
      </c>
      <c r="E84" s="18" t="s">
        <v>90</v>
      </c>
      <c r="F84" s="177">
        <f t="shared" si="5"/>
        <v>4.3</v>
      </c>
      <c r="G84" s="83">
        <v>2610</v>
      </c>
      <c r="H84" s="83">
        <v>4.3</v>
      </c>
      <c r="I84" s="18" t="s">
        <v>90</v>
      </c>
      <c r="J84" s="83">
        <v>4.3</v>
      </c>
      <c r="K84" s="83"/>
      <c r="L84" s="76"/>
      <c r="M84" s="76"/>
      <c r="N84" s="76"/>
    </row>
    <row r="85" spans="1:14" ht="25.5">
      <c r="A85" s="84" t="s">
        <v>16</v>
      </c>
      <c r="B85" s="83"/>
      <c r="C85" s="176">
        <f>C56+C35+C12+C69</f>
        <v>10</v>
      </c>
      <c r="D85" s="176">
        <f>D56+D35+D12+D69</f>
        <v>630.7897</v>
      </c>
      <c r="E85" s="54"/>
      <c r="F85" s="176">
        <f>F56+F35+F12+F69</f>
        <v>640.7897</v>
      </c>
      <c r="G85" s="84" t="s">
        <v>17</v>
      </c>
      <c r="H85" s="176">
        <f>H56+H35+H12+H69</f>
        <v>617.1847</v>
      </c>
      <c r="I85" s="84" t="s">
        <v>17</v>
      </c>
      <c r="J85" s="176">
        <f>J56+J35+J12+J69</f>
        <v>617.1847</v>
      </c>
      <c r="K85" s="176">
        <f>K56+K35+K12+K69</f>
        <v>23.630000000000003</v>
      </c>
      <c r="L85" s="76"/>
      <c r="M85" s="76"/>
      <c r="N85" s="76"/>
    </row>
    <row r="86" spans="1:14" ht="3" customHeight="1">
      <c r="A86" s="70"/>
      <c r="B86" s="81"/>
      <c r="C86" s="90"/>
      <c r="D86" s="90"/>
      <c r="E86" s="180"/>
      <c r="F86" s="80"/>
      <c r="G86" s="90"/>
      <c r="H86" s="90"/>
      <c r="I86" s="90"/>
      <c r="J86" s="90"/>
      <c r="K86" s="90"/>
      <c r="L86" s="76"/>
      <c r="M86" s="76"/>
      <c r="N86" s="76"/>
    </row>
    <row r="87" spans="1:14" ht="12.75" hidden="1">
      <c r="A87" s="70"/>
      <c r="B87" s="81"/>
      <c r="C87" s="90"/>
      <c r="D87" s="90"/>
      <c r="E87" s="180"/>
      <c r="F87" s="80"/>
      <c r="G87" s="90"/>
      <c r="H87" s="90"/>
      <c r="I87" s="90"/>
      <c r="J87" s="90"/>
      <c r="K87" s="90"/>
      <c r="L87" s="76"/>
      <c r="M87" s="76"/>
      <c r="N87" s="76"/>
    </row>
    <row r="88" spans="1:14" ht="0" customHeight="1" hidden="1">
      <c r="A88" s="70"/>
      <c r="B88" s="90"/>
      <c r="C88" s="90"/>
      <c r="D88" s="90"/>
      <c r="E88" s="71"/>
      <c r="F88" s="80"/>
      <c r="G88" s="90"/>
      <c r="H88" s="90"/>
      <c r="I88" s="90"/>
      <c r="J88" s="90"/>
      <c r="K88" s="90"/>
      <c r="L88" s="76"/>
      <c r="M88" s="76"/>
      <c r="N88" s="76"/>
    </row>
    <row r="89" spans="1:14" ht="18" customHeight="1">
      <c r="A89" s="95" t="s">
        <v>76</v>
      </c>
      <c r="B89" s="95"/>
      <c r="C89" s="95"/>
      <c r="D89" s="95"/>
      <c r="E89" s="95" t="s">
        <v>77</v>
      </c>
      <c r="F89" s="80"/>
      <c r="G89" s="90"/>
      <c r="H89" s="90"/>
      <c r="I89" s="90"/>
      <c r="J89" s="90"/>
      <c r="K89" s="90"/>
      <c r="L89" s="76"/>
      <c r="M89" s="76"/>
      <c r="N89" s="76"/>
    </row>
    <row r="90" spans="1:14" ht="12.75">
      <c r="A90" s="96"/>
      <c r="B90" s="96"/>
      <c r="C90" s="96"/>
      <c r="D90" s="96"/>
      <c r="E90" s="96"/>
      <c r="F90" s="80"/>
      <c r="G90" s="90"/>
      <c r="H90" s="90"/>
      <c r="I90" s="90"/>
      <c r="J90" s="90"/>
      <c r="K90" s="90"/>
      <c r="L90" s="76"/>
      <c r="M90" s="76"/>
      <c r="N90" s="76"/>
    </row>
    <row r="91" spans="1:14" ht="12.75">
      <c r="A91" s="95" t="s">
        <v>78</v>
      </c>
      <c r="B91" s="96"/>
      <c r="C91" s="96"/>
      <c r="D91" s="96"/>
      <c r="E91" s="95" t="s">
        <v>79</v>
      </c>
      <c r="F91" s="80"/>
      <c r="G91" s="90"/>
      <c r="H91" s="90"/>
      <c r="I91" s="90"/>
      <c r="J91" s="90"/>
      <c r="K91" s="90"/>
      <c r="L91" s="76"/>
      <c r="M91" s="76"/>
      <c r="N91" s="76"/>
    </row>
    <row r="92" spans="1:14" ht="12.75">
      <c r="A92" s="97"/>
      <c r="B92" s="97"/>
      <c r="C92" s="97"/>
      <c r="D92" s="97"/>
      <c r="E92" s="97"/>
      <c r="F92" s="80"/>
      <c r="G92" s="90"/>
      <c r="H92" s="90"/>
      <c r="I92" s="90"/>
      <c r="J92" s="90"/>
      <c r="K92" s="90"/>
      <c r="L92" s="76"/>
      <c r="M92" s="76"/>
      <c r="N92" s="76"/>
    </row>
    <row r="93" spans="1:14" ht="12.75">
      <c r="A93" s="70"/>
      <c r="B93" s="90"/>
      <c r="C93" s="90"/>
      <c r="D93" s="90"/>
      <c r="E93" s="71"/>
      <c r="F93" s="80"/>
      <c r="G93" s="90"/>
      <c r="H93" s="90"/>
      <c r="I93" s="90"/>
      <c r="J93" s="90"/>
      <c r="K93" s="90"/>
      <c r="L93" s="76"/>
      <c r="M93" s="76"/>
      <c r="N93" s="76"/>
    </row>
    <row r="94" spans="1:14" ht="12.75">
      <c r="A94" s="70"/>
      <c r="B94" s="90"/>
      <c r="C94" s="90"/>
      <c r="D94" s="90"/>
      <c r="E94" s="71"/>
      <c r="F94" s="80"/>
      <c r="G94" s="90"/>
      <c r="H94" s="90"/>
      <c r="I94" s="90"/>
      <c r="J94" s="90"/>
      <c r="K94" s="90"/>
      <c r="L94" s="76"/>
      <c r="M94" s="76"/>
      <c r="N94" s="76"/>
    </row>
    <row r="95" spans="1:14" ht="12.75">
      <c r="A95" s="70"/>
      <c r="B95" s="90"/>
      <c r="C95" s="90"/>
      <c r="D95" s="90"/>
      <c r="E95" s="71"/>
      <c r="F95" s="80"/>
      <c r="G95" s="90"/>
      <c r="H95" s="90"/>
      <c r="I95" s="90"/>
      <c r="J95" s="90"/>
      <c r="K95" s="90"/>
      <c r="L95" s="76"/>
      <c r="M95" s="76"/>
      <c r="N95" s="76"/>
    </row>
    <row r="96" spans="1:14" ht="12.75">
      <c r="A96" s="70"/>
      <c r="B96" s="90"/>
      <c r="C96" s="90"/>
      <c r="D96" s="90"/>
      <c r="E96" s="71"/>
      <c r="F96" s="80"/>
      <c r="G96" s="90"/>
      <c r="H96" s="90"/>
      <c r="I96" s="90"/>
      <c r="J96" s="90"/>
      <c r="K96" s="90"/>
      <c r="L96" s="76"/>
      <c r="M96" s="76"/>
      <c r="N96" s="76"/>
    </row>
    <row r="97" spans="1:14" ht="12.75">
      <c r="A97" s="70"/>
      <c r="B97" s="90"/>
      <c r="C97" s="90"/>
      <c r="D97" s="90"/>
      <c r="E97" s="71"/>
      <c r="F97" s="80"/>
      <c r="G97" s="90"/>
      <c r="H97" s="90"/>
      <c r="I97" s="90"/>
      <c r="J97" s="90"/>
      <c r="K97" s="90"/>
      <c r="L97" s="76"/>
      <c r="M97" s="76"/>
      <c r="N97" s="76"/>
    </row>
    <row r="98" spans="1:14" ht="12.75">
      <c r="A98" s="70"/>
      <c r="B98" s="90"/>
      <c r="C98" s="90"/>
      <c r="D98" s="90"/>
      <c r="E98" s="71"/>
      <c r="F98" s="80"/>
      <c r="G98" s="90"/>
      <c r="H98" s="90"/>
      <c r="I98" s="90"/>
      <c r="J98" s="90"/>
      <c r="K98" s="90"/>
      <c r="L98" s="76"/>
      <c r="M98" s="76"/>
      <c r="N98" s="76"/>
    </row>
    <row r="99" spans="1:14" ht="12.75">
      <c r="A99" s="70"/>
      <c r="B99" s="90"/>
      <c r="C99" s="90"/>
      <c r="D99" s="90"/>
      <c r="E99" s="71"/>
      <c r="F99" s="80"/>
      <c r="G99" s="90"/>
      <c r="H99" s="90"/>
      <c r="I99" s="90"/>
      <c r="J99" s="90"/>
      <c r="K99" s="90"/>
      <c r="L99" s="76"/>
      <c r="M99" s="76"/>
      <c r="N99" s="76"/>
    </row>
    <row r="100" spans="1:14" ht="12.75">
      <c r="A100" s="70"/>
      <c r="B100" s="90"/>
      <c r="C100" s="90"/>
      <c r="D100" s="90"/>
      <c r="E100" s="71"/>
      <c r="F100" s="80"/>
      <c r="G100" s="90"/>
      <c r="H100" s="90"/>
      <c r="I100" s="90"/>
      <c r="J100" s="90"/>
      <c r="K100" s="90"/>
      <c r="L100" s="76"/>
      <c r="M100" s="76"/>
      <c r="N100" s="76"/>
    </row>
    <row r="101" spans="1:14" ht="12.75">
      <c r="A101" s="70"/>
      <c r="B101" s="90"/>
      <c r="C101" s="90"/>
      <c r="D101" s="90"/>
      <c r="E101" s="71"/>
      <c r="F101" s="80"/>
      <c r="G101" s="90"/>
      <c r="H101" s="90"/>
      <c r="I101" s="90"/>
      <c r="J101" s="90"/>
      <c r="K101" s="90"/>
      <c r="L101" s="76"/>
      <c r="M101" s="76"/>
      <c r="N101" s="76"/>
    </row>
    <row r="102" spans="1:14" ht="12.75">
      <c r="A102" s="70"/>
      <c r="B102" s="90"/>
      <c r="C102" s="90"/>
      <c r="D102" s="90"/>
      <c r="E102" s="71"/>
      <c r="F102" s="80"/>
      <c r="G102" s="90"/>
      <c r="H102" s="90"/>
      <c r="I102" s="90"/>
      <c r="J102" s="90"/>
      <c r="K102" s="90"/>
      <c r="L102" s="76"/>
      <c r="M102" s="76"/>
      <c r="N102" s="76"/>
    </row>
    <row r="103" spans="1:14" ht="12.75">
      <c r="A103" s="70"/>
      <c r="B103" s="90"/>
      <c r="C103" s="90"/>
      <c r="D103" s="90"/>
      <c r="E103" s="71"/>
      <c r="F103" s="80"/>
      <c r="G103" s="90"/>
      <c r="H103" s="90"/>
      <c r="I103" s="90"/>
      <c r="J103" s="90"/>
      <c r="K103" s="90"/>
      <c r="L103" s="76"/>
      <c r="M103" s="76"/>
      <c r="N103" s="76"/>
    </row>
    <row r="104" spans="1:14" ht="12.75">
      <c r="A104" s="70"/>
      <c r="B104" s="90"/>
      <c r="C104" s="90"/>
      <c r="D104" s="90"/>
      <c r="E104" s="71"/>
      <c r="F104" s="80"/>
      <c r="G104" s="90"/>
      <c r="H104" s="90"/>
      <c r="I104" s="90"/>
      <c r="J104" s="90"/>
      <c r="K104" s="70"/>
      <c r="L104" s="76"/>
      <c r="M104" s="76"/>
      <c r="N104" s="76"/>
    </row>
    <row r="105" spans="1:14" ht="14.25">
      <c r="A105" s="70"/>
      <c r="B105" s="90"/>
      <c r="C105" s="90"/>
      <c r="D105" s="90"/>
      <c r="E105" s="71"/>
      <c r="F105" s="77"/>
      <c r="G105" s="90"/>
      <c r="H105" s="90"/>
      <c r="I105" s="90"/>
      <c r="J105" s="90"/>
      <c r="K105" s="90"/>
      <c r="L105" s="76"/>
      <c r="M105" s="76"/>
      <c r="N105" s="76"/>
    </row>
    <row r="106" spans="1:14" ht="12.75">
      <c r="A106" s="70"/>
      <c r="B106" s="90"/>
      <c r="C106" s="70"/>
      <c r="D106" s="70"/>
      <c r="E106" s="81"/>
      <c r="F106" s="82"/>
      <c r="G106" s="70"/>
      <c r="H106" s="70"/>
      <c r="I106" s="70"/>
      <c r="J106" s="70"/>
      <c r="K106" s="70"/>
      <c r="L106" s="76"/>
      <c r="M106" s="76"/>
      <c r="N106" s="76"/>
    </row>
    <row r="107" spans="1:16" ht="12.75">
      <c r="A107" s="70"/>
      <c r="B107" s="90"/>
      <c r="C107" s="90"/>
      <c r="D107" s="90"/>
      <c r="E107" s="71"/>
      <c r="F107" s="80"/>
      <c r="G107" s="90"/>
      <c r="H107" s="90"/>
      <c r="I107" s="90"/>
      <c r="J107" s="90"/>
      <c r="K107" s="70"/>
      <c r="L107" s="76"/>
      <c r="M107" s="76"/>
      <c r="N107" s="76"/>
      <c r="P107" s="180"/>
    </row>
    <row r="108" spans="1:180" ht="12.75">
      <c r="A108" s="192"/>
      <c r="B108" s="192"/>
      <c r="C108" s="192"/>
      <c r="D108" s="192"/>
      <c r="E108" s="192"/>
      <c r="F108" s="192"/>
      <c r="G108" s="192"/>
      <c r="H108" s="192"/>
      <c r="I108" s="192"/>
      <c r="J108" s="192"/>
      <c r="K108" s="192"/>
      <c r="L108" s="192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6"/>
      <c r="Z108" s="96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57"/>
      <c r="CR108" s="57"/>
      <c r="CS108" s="57"/>
      <c r="CT108" s="57"/>
      <c r="CU108" s="57"/>
      <c r="CV108" s="57"/>
      <c r="CW108" s="57"/>
      <c r="CX108" s="57"/>
      <c r="CY108" s="57"/>
      <c r="CZ108" s="57"/>
      <c r="DA108" s="57"/>
      <c r="DB108" s="57"/>
      <c r="DC108" s="57"/>
      <c r="DD108" s="57"/>
      <c r="DE108" s="57"/>
      <c r="DF108" s="57"/>
      <c r="DG108" s="57"/>
      <c r="DH108" s="57"/>
      <c r="DI108" s="57"/>
      <c r="DJ108" s="57"/>
      <c r="DK108" s="57"/>
      <c r="DL108" s="57"/>
      <c r="DM108" s="57"/>
      <c r="DN108" s="57"/>
      <c r="DO108" s="57"/>
      <c r="DP108" s="57"/>
      <c r="DQ108" s="57"/>
      <c r="DR108" s="57"/>
      <c r="DS108" s="57"/>
      <c r="DT108" s="57"/>
      <c r="DU108" s="57"/>
      <c r="DV108" s="57"/>
      <c r="DW108" s="57"/>
      <c r="DX108" s="57"/>
      <c r="DY108" s="57"/>
      <c r="DZ108" s="57"/>
      <c r="EA108" s="57"/>
      <c r="EB108" s="57"/>
      <c r="EC108" s="57"/>
      <c r="ED108" s="57"/>
      <c r="EE108" s="57"/>
      <c r="EF108" s="57"/>
      <c r="EG108" s="57"/>
      <c r="EH108" s="57"/>
      <c r="EI108" s="57"/>
      <c r="EJ108" s="57"/>
      <c r="EK108" s="57"/>
      <c r="EL108" s="57"/>
      <c r="EM108" s="57"/>
      <c r="EN108" s="57"/>
      <c r="EO108" s="57"/>
      <c r="EP108" s="57"/>
      <c r="EQ108" s="57"/>
      <c r="ER108" s="57"/>
      <c r="ES108" s="57"/>
      <c r="ET108" s="57"/>
      <c r="EU108" s="57"/>
      <c r="EV108" s="57"/>
      <c r="EW108" s="57"/>
      <c r="EX108" s="57"/>
      <c r="EY108" s="57"/>
      <c r="EZ108" s="57"/>
      <c r="FA108" s="57"/>
      <c r="FB108" s="57"/>
      <c r="FC108" s="57"/>
      <c r="FD108" s="57"/>
      <c r="FE108" s="57"/>
      <c r="FF108" s="57"/>
      <c r="FG108" s="57"/>
      <c r="FH108" s="57"/>
      <c r="FI108" s="57"/>
      <c r="FJ108" s="57"/>
      <c r="FK108" s="57"/>
      <c r="FL108" s="57"/>
      <c r="FM108" s="57"/>
      <c r="FN108" s="57"/>
      <c r="FO108" s="57"/>
      <c r="FP108" s="57"/>
      <c r="FQ108" s="57"/>
      <c r="FR108" s="57"/>
      <c r="FS108" s="57"/>
      <c r="FT108" s="57"/>
      <c r="FU108" s="57"/>
      <c r="FV108" s="57"/>
      <c r="FW108" s="57"/>
      <c r="FX108" s="57"/>
    </row>
    <row r="109" spans="1:180" ht="12.75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57"/>
      <c r="CP109" s="57"/>
      <c r="CQ109" s="57"/>
      <c r="CR109" s="57"/>
      <c r="CS109" s="57"/>
      <c r="CT109" s="57"/>
      <c r="CU109" s="57"/>
      <c r="CV109" s="57"/>
      <c r="CW109" s="57"/>
      <c r="CX109" s="57"/>
      <c r="CY109" s="57"/>
      <c r="CZ109" s="57"/>
      <c r="DA109" s="57"/>
      <c r="DB109" s="57"/>
      <c r="DC109" s="57"/>
      <c r="DD109" s="57"/>
      <c r="DE109" s="57"/>
      <c r="DF109" s="57"/>
      <c r="DG109" s="57"/>
      <c r="DH109" s="57"/>
      <c r="DI109" s="57"/>
      <c r="DJ109" s="57"/>
      <c r="DK109" s="57"/>
      <c r="DL109" s="57"/>
      <c r="DM109" s="57"/>
      <c r="DN109" s="57"/>
      <c r="DO109" s="57"/>
      <c r="DP109" s="57"/>
      <c r="DQ109" s="57"/>
      <c r="DR109" s="57"/>
      <c r="DS109" s="57"/>
      <c r="DT109" s="57"/>
      <c r="DU109" s="57"/>
      <c r="DV109" s="57"/>
      <c r="DW109" s="57"/>
      <c r="DX109" s="57"/>
      <c r="DY109" s="57"/>
      <c r="DZ109" s="57"/>
      <c r="EA109" s="57"/>
      <c r="EB109" s="57"/>
      <c r="EC109" s="57"/>
      <c r="ED109" s="57"/>
      <c r="EE109" s="57"/>
      <c r="EF109" s="57"/>
      <c r="EG109" s="57"/>
      <c r="EH109" s="57"/>
      <c r="EI109" s="57"/>
      <c r="EJ109" s="57"/>
      <c r="EK109" s="57"/>
      <c r="EL109" s="57"/>
      <c r="EM109" s="57"/>
      <c r="EN109" s="57"/>
      <c r="EO109" s="57"/>
      <c r="EP109" s="57"/>
      <c r="EQ109" s="57"/>
      <c r="ER109" s="57"/>
      <c r="ES109" s="57"/>
      <c r="ET109" s="57"/>
      <c r="EU109" s="57"/>
      <c r="EV109" s="57"/>
      <c r="EW109" s="57"/>
      <c r="EX109" s="57"/>
      <c r="EY109" s="57"/>
      <c r="EZ109" s="57"/>
      <c r="FA109" s="57"/>
      <c r="FB109" s="57"/>
      <c r="FC109" s="57"/>
      <c r="FD109" s="57"/>
      <c r="FE109" s="57"/>
      <c r="FF109" s="57"/>
      <c r="FG109" s="57"/>
      <c r="FH109" s="57"/>
      <c r="FI109" s="57"/>
      <c r="FJ109" s="57"/>
      <c r="FK109" s="57"/>
      <c r="FL109" s="57"/>
      <c r="FM109" s="57"/>
      <c r="FN109" s="57"/>
      <c r="FO109" s="57"/>
      <c r="FP109" s="57"/>
      <c r="FQ109" s="57"/>
      <c r="FR109" s="57"/>
      <c r="FS109" s="57"/>
      <c r="FT109" s="57"/>
      <c r="FU109" s="57"/>
      <c r="FV109" s="57"/>
      <c r="FW109" s="57"/>
      <c r="FX109" s="57"/>
    </row>
    <row r="110" spans="1:180" ht="12.75">
      <c r="A110" s="192"/>
      <c r="B110" s="97"/>
      <c r="C110" s="97"/>
      <c r="D110" s="97"/>
      <c r="E110" s="192"/>
      <c r="F110" s="97"/>
      <c r="G110" s="97"/>
      <c r="H110" s="97"/>
      <c r="I110" s="97"/>
      <c r="J110" s="97"/>
      <c r="K110" s="97"/>
      <c r="L110" s="97"/>
      <c r="M110" s="96"/>
      <c r="N110" s="96"/>
      <c r="O110" s="96"/>
      <c r="P110" s="96"/>
      <c r="Q110" s="96"/>
      <c r="R110" s="96"/>
      <c r="S110" s="96"/>
      <c r="T110" s="96"/>
      <c r="U110" s="95"/>
      <c r="V110" s="96"/>
      <c r="W110" s="96"/>
      <c r="X110" s="96"/>
      <c r="Y110" s="96"/>
      <c r="Z110" s="96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  <c r="CF110" s="57"/>
      <c r="CG110" s="57"/>
      <c r="CH110" s="57"/>
      <c r="CI110" s="57"/>
      <c r="CJ110" s="57"/>
      <c r="CK110" s="57"/>
      <c r="CL110" s="57"/>
      <c r="CM110" s="57"/>
      <c r="CN110" s="57"/>
      <c r="CO110" s="57"/>
      <c r="CP110" s="57"/>
      <c r="CQ110" s="57"/>
      <c r="CR110" s="57"/>
      <c r="CS110" s="57"/>
      <c r="CT110" s="57"/>
      <c r="CU110" s="57"/>
      <c r="CV110" s="57"/>
      <c r="CW110" s="57"/>
      <c r="CX110" s="57"/>
      <c r="CY110" s="57"/>
      <c r="CZ110" s="57"/>
      <c r="DA110" s="57"/>
      <c r="DB110" s="57"/>
      <c r="DC110" s="57"/>
      <c r="DD110" s="57"/>
      <c r="DE110" s="57"/>
      <c r="DF110" s="57"/>
      <c r="DG110" s="57"/>
      <c r="DH110" s="57"/>
      <c r="DI110" s="57"/>
      <c r="DJ110" s="57"/>
      <c r="DK110" s="57"/>
      <c r="DL110" s="57"/>
      <c r="DM110" s="57"/>
      <c r="DN110" s="57"/>
      <c r="DO110" s="57"/>
      <c r="DP110" s="57"/>
      <c r="DQ110" s="57"/>
      <c r="DR110" s="57"/>
      <c r="DS110" s="57"/>
      <c r="DT110" s="57"/>
      <c r="DU110" s="57"/>
      <c r="DV110" s="57"/>
      <c r="DW110" s="57"/>
      <c r="DX110" s="57"/>
      <c r="DY110" s="57"/>
      <c r="DZ110" s="57"/>
      <c r="EA110" s="57"/>
      <c r="EB110" s="57"/>
      <c r="EC110" s="57"/>
      <c r="ED110" s="57"/>
      <c r="EE110" s="57"/>
      <c r="EF110" s="57"/>
      <c r="EG110" s="57"/>
      <c r="EH110" s="57"/>
      <c r="EI110" s="57"/>
      <c r="EJ110" s="57"/>
      <c r="EK110" s="57"/>
      <c r="EL110" s="57"/>
      <c r="EM110" s="57"/>
      <c r="EN110" s="57"/>
      <c r="EO110" s="57"/>
      <c r="EP110" s="57"/>
      <c r="EQ110" s="57"/>
      <c r="ER110" s="57"/>
      <c r="ES110" s="57"/>
      <c r="ET110" s="57"/>
      <c r="EU110" s="57"/>
      <c r="EV110" s="57"/>
      <c r="EW110" s="57"/>
      <c r="EX110" s="57"/>
      <c r="EY110" s="57"/>
      <c r="EZ110" s="57"/>
      <c r="FA110" s="57"/>
      <c r="FB110" s="57"/>
      <c r="FC110" s="57"/>
      <c r="FD110" s="57"/>
      <c r="FE110" s="57"/>
      <c r="FF110" s="57"/>
      <c r="FG110" s="57"/>
      <c r="FH110" s="57"/>
      <c r="FI110" s="57"/>
      <c r="FJ110" s="57"/>
      <c r="FK110" s="57"/>
      <c r="FL110" s="57"/>
      <c r="FM110" s="57"/>
      <c r="FN110" s="57"/>
      <c r="FO110" s="57"/>
      <c r="FP110" s="57"/>
      <c r="FQ110" s="57"/>
      <c r="FR110" s="57"/>
      <c r="FS110" s="57"/>
      <c r="FT110" s="57"/>
      <c r="FU110" s="57"/>
      <c r="FV110" s="57"/>
      <c r="FW110" s="57"/>
      <c r="FX110" s="57"/>
    </row>
    <row r="111" spans="1:180" ht="12.75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/>
      <c r="CA111" s="57"/>
      <c r="CB111" s="57"/>
      <c r="CC111" s="57"/>
      <c r="CD111" s="57"/>
      <c r="CE111" s="57"/>
      <c r="CF111" s="57"/>
      <c r="CG111" s="57"/>
      <c r="CH111" s="57"/>
      <c r="CI111" s="57"/>
      <c r="CJ111" s="57"/>
      <c r="CK111" s="57"/>
      <c r="CL111" s="57"/>
      <c r="CM111" s="57"/>
      <c r="CN111" s="57"/>
      <c r="CO111" s="57"/>
      <c r="CP111" s="57"/>
      <c r="CQ111" s="57"/>
      <c r="CR111" s="57"/>
      <c r="CS111" s="57"/>
      <c r="CT111" s="57"/>
      <c r="CU111" s="57"/>
      <c r="CV111" s="57"/>
      <c r="CW111" s="57"/>
      <c r="CX111" s="57"/>
      <c r="CY111" s="57"/>
      <c r="CZ111" s="57"/>
      <c r="DA111" s="57"/>
      <c r="DB111" s="57"/>
      <c r="DC111" s="57"/>
      <c r="DD111" s="57"/>
      <c r="DE111" s="57"/>
      <c r="DF111" s="57"/>
      <c r="DG111" s="57"/>
      <c r="DH111" s="57"/>
      <c r="DI111" s="57"/>
      <c r="DJ111" s="57"/>
      <c r="DK111" s="57"/>
      <c r="DL111" s="57"/>
      <c r="DM111" s="57"/>
      <c r="DN111" s="57"/>
      <c r="DO111" s="57"/>
      <c r="DP111" s="57"/>
      <c r="DQ111" s="57"/>
      <c r="DR111" s="57"/>
      <c r="DS111" s="57"/>
      <c r="DT111" s="57"/>
      <c r="DU111" s="57"/>
      <c r="DV111" s="57"/>
      <c r="DW111" s="57"/>
      <c r="DX111" s="57"/>
      <c r="DY111" s="57"/>
      <c r="DZ111" s="57"/>
      <c r="EA111" s="57"/>
      <c r="EB111" s="57"/>
      <c r="EC111" s="57"/>
      <c r="ED111" s="57"/>
      <c r="EE111" s="57"/>
      <c r="EF111" s="57"/>
      <c r="EG111" s="57"/>
      <c r="EH111" s="57"/>
      <c r="EI111" s="57"/>
      <c r="EJ111" s="57"/>
      <c r="EK111" s="57"/>
      <c r="EL111" s="57"/>
      <c r="EM111" s="57"/>
      <c r="EN111" s="57"/>
      <c r="EO111" s="57"/>
      <c r="EP111" s="57"/>
      <c r="EQ111" s="57"/>
      <c r="ER111" s="57"/>
      <c r="ES111" s="57"/>
      <c r="ET111" s="57"/>
      <c r="EU111" s="57"/>
      <c r="EV111" s="57"/>
      <c r="EW111" s="57"/>
      <c r="EX111" s="57"/>
      <c r="EY111" s="57"/>
      <c r="EZ111" s="57"/>
      <c r="FA111" s="57"/>
      <c r="FB111" s="57"/>
      <c r="FC111" s="57"/>
      <c r="FD111" s="57"/>
      <c r="FE111" s="57"/>
      <c r="FF111" s="57"/>
      <c r="FG111" s="57"/>
      <c r="FH111" s="57"/>
      <c r="FI111" s="57"/>
      <c r="FJ111" s="57"/>
      <c r="FK111" s="57"/>
      <c r="FL111" s="57"/>
      <c r="FM111" s="57"/>
      <c r="FN111" s="57"/>
      <c r="FO111" s="57"/>
      <c r="FP111" s="57"/>
      <c r="FQ111" s="57"/>
      <c r="FR111" s="57"/>
      <c r="FS111" s="57"/>
      <c r="FT111" s="57"/>
      <c r="FU111" s="57"/>
      <c r="FV111" s="57"/>
      <c r="FW111" s="57"/>
      <c r="FX111" s="57"/>
    </row>
    <row r="112" spans="1:180" ht="12.75">
      <c r="A112" s="98"/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/>
      <c r="BS112" s="57"/>
      <c r="BT112" s="57"/>
      <c r="BU112" s="57"/>
      <c r="BV112" s="57"/>
      <c r="BW112" s="57"/>
      <c r="BX112" s="57"/>
      <c r="BY112" s="57"/>
      <c r="BZ112" s="57"/>
      <c r="CA112" s="57"/>
      <c r="CB112" s="57"/>
      <c r="CC112" s="57"/>
      <c r="CD112" s="57"/>
      <c r="CE112" s="57"/>
      <c r="CF112" s="57"/>
      <c r="CG112" s="57"/>
      <c r="CH112" s="57"/>
      <c r="CI112" s="57"/>
      <c r="CJ112" s="57"/>
      <c r="CK112" s="57"/>
      <c r="CL112" s="57"/>
      <c r="CM112" s="57"/>
      <c r="CN112" s="57"/>
      <c r="CO112" s="57"/>
      <c r="CP112" s="57"/>
      <c r="CQ112" s="57"/>
      <c r="CR112" s="57"/>
      <c r="CS112" s="57"/>
      <c r="CT112" s="57"/>
      <c r="CU112" s="57"/>
      <c r="CV112" s="57"/>
      <c r="CW112" s="57"/>
      <c r="CX112" s="57"/>
      <c r="CY112" s="57"/>
      <c r="CZ112" s="57"/>
      <c r="DA112" s="57"/>
      <c r="DB112" s="57"/>
      <c r="DC112" s="57"/>
      <c r="DD112" s="57"/>
      <c r="DE112" s="57"/>
      <c r="DF112" s="57"/>
      <c r="DG112" s="57"/>
      <c r="DH112" s="57"/>
      <c r="DI112" s="57"/>
      <c r="DJ112" s="57"/>
      <c r="DK112" s="57"/>
      <c r="DL112" s="57"/>
      <c r="DM112" s="57"/>
      <c r="DN112" s="57"/>
      <c r="DO112" s="57"/>
      <c r="DP112" s="57"/>
      <c r="DQ112" s="57"/>
      <c r="DR112" s="57"/>
      <c r="DS112" s="57"/>
      <c r="DT112" s="57"/>
      <c r="DU112" s="57"/>
      <c r="DV112" s="57"/>
      <c r="DW112" s="57"/>
      <c r="DX112" s="57"/>
      <c r="DY112" s="57"/>
      <c r="DZ112" s="57"/>
      <c r="EA112" s="57"/>
      <c r="EB112" s="57"/>
      <c r="EC112" s="57"/>
      <c r="ED112" s="57"/>
      <c r="EE112" s="57"/>
      <c r="EF112" s="57"/>
      <c r="EG112" s="57"/>
      <c r="EH112" s="57"/>
      <c r="EI112" s="57"/>
      <c r="EJ112" s="57"/>
      <c r="EK112" s="57"/>
      <c r="EL112" s="57"/>
      <c r="EM112" s="57"/>
      <c r="EN112" s="57"/>
      <c r="EO112" s="57"/>
      <c r="EP112" s="57"/>
      <c r="EQ112" s="57"/>
      <c r="ER112" s="57"/>
      <c r="ES112" s="57"/>
      <c r="ET112" s="57"/>
      <c r="EU112" s="57"/>
      <c r="EV112" s="57"/>
      <c r="EW112" s="57"/>
      <c r="EX112" s="57"/>
      <c r="EY112" s="57"/>
      <c r="EZ112" s="57"/>
      <c r="FA112" s="57"/>
      <c r="FB112" s="57"/>
      <c r="FC112" s="57"/>
      <c r="FD112" s="57"/>
      <c r="FE112" s="57"/>
      <c r="FF112" s="57"/>
      <c r="FG112" s="57"/>
      <c r="FH112" s="57"/>
      <c r="FI112" s="57"/>
      <c r="FJ112" s="57"/>
      <c r="FK112" s="57"/>
      <c r="FL112" s="57"/>
      <c r="FM112" s="57"/>
      <c r="FN112" s="57"/>
      <c r="FO112" s="57"/>
      <c r="FP112" s="57"/>
      <c r="FQ112" s="57"/>
      <c r="FR112" s="57"/>
      <c r="FS112" s="57"/>
      <c r="FT112" s="57"/>
      <c r="FU112" s="57"/>
      <c r="FV112" s="57"/>
      <c r="FW112" s="57"/>
      <c r="FX112" s="57"/>
    </row>
    <row r="113" spans="1:14" ht="12.75">
      <c r="A113" s="70"/>
      <c r="B113" s="90"/>
      <c r="C113" s="90"/>
      <c r="D113" s="90"/>
      <c r="E113" s="71"/>
      <c r="F113" s="80"/>
      <c r="G113" s="90"/>
      <c r="H113" s="90"/>
      <c r="I113" s="90"/>
      <c r="J113" s="90"/>
      <c r="K113" s="70"/>
      <c r="L113" s="76"/>
      <c r="M113" s="76"/>
      <c r="N113" s="76"/>
    </row>
    <row r="114" spans="1:11" ht="14.25">
      <c r="A114" s="70"/>
      <c r="B114" s="90"/>
      <c r="C114" s="90"/>
      <c r="D114" s="90"/>
      <c r="E114" s="71"/>
      <c r="F114" s="77"/>
      <c r="G114" s="90"/>
      <c r="H114" s="90"/>
      <c r="I114" s="90"/>
      <c r="J114" s="90"/>
      <c r="K114" s="90"/>
    </row>
    <row r="115" spans="1:11" ht="12.75">
      <c r="A115" s="70"/>
      <c r="B115" s="90"/>
      <c r="C115" s="70"/>
      <c r="D115" s="70"/>
      <c r="E115" s="81"/>
      <c r="F115" s="82"/>
      <c r="G115" s="70"/>
      <c r="H115" s="70"/>
      <c r="I115" s="70"/>
      <c r="J115" s="70"/>
      <c r="K115" s="70"/>
    </row>
    <row r="116" spans="1:11" ht="14.25">
      <c r="A116" s="91"/>
      <c r="B116" s="76"/>
      <c r="C116" s="76"/>
      <c r="D116" s="76"/>
      <c r="E116" s="71"/>
      <c r="F116" s="77"/>
      <c r="G116" s="76"/>
      <c r="H116" s="76"/>
      <c r="I116" s="76"/>
      <c r="J116" s="76"/>
      <c r="K116" s="76"/>
    </row>
    <row r="117" spans="1:11" ht="12.75">
      <c r="A117" s="92"/>
      <c r="B117" s="76"/>
      <c r="C117" s="76"/>
      <c r="D117" s="76"/>
      <c r="E117" s="71"/>
      <c r="F117" s="80"/>
      <c r="G117" s="76"/>
      <c r="H117" s="76"/>
      <c r="I117" s="76"/>
      <c r="J117" s="76"/>
      <c r="K117" s="76"/>
    </row>
    <row r="118" spans="1:11" ht="12.75">
      <c r="A118" s="93"/>
      <c r="B118" s="76"/>
      <c r="C118" s="76"/>
      <c r="D118" s="76"/>
      <c r="E118" s="71"/>
      <c r="F118" s="72"/>
      <c r="G118" s="76"/>
      <c r="H118" s="76"/>
      <c r="I118" s="76"/>
      <c r="J118" s="76"/>
      <c r="K118" s="76"/>
    </row>
    <row r="119" spans="1:11" ht="12.75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</row>
  </sheetData>
  <sheetProtection/>
  <mergeCells count="14">
    <mergeCell ref="L15:M15"/>
    <mergeCell ref="C9:E9"/>
    <mergeCell ref="A6:K6"/>
    <mergeCell ref="A7:K7"/>
    <mergeCell ref="A8:K8"/>
    <mergeCell ref="A9:A10"/>
    <mergeCell ref="B9:B10"/>
    <mergeCell ref="F9:F10"/>
    <mergeCell ref="G9:J9"/>
    <mergeCell ref="K9:K10"/>
    <mergeCell ref="A1:K1"/>
    <mergeCell ref="A2:K2"/>
    <mergeCell ref="A3:K3"/>
    <mergeCell ref="A5:K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9"/>
  <sheetViews>
    <sheetView zoomScalePageLayoutView="0" workbookViewId="0" topLeftCell="A83">
      <pane ySplit="285" topLeftCell="A1" activePane="bottomLeft" state="split"/>
      <selection pane="topLeft" activeCell="M83" sqref="M1:M16384"/>
      <selection pane="bottomLeft" activeCell="A28" sqref="A28:A31"/>
    </sheetView>
  </sheetViews>
  <sheetFormatPr defaultColWidth="9.00390625" defaultRowHeight="12.75"/>
  <cols>
    <col min="1" max="1" width="42.75390625" style="0" customWidth="1"/>
    <col min="2" max="2" width="9.625" style="0" bestFit="1" customWidth="1"/>
    <col min="3" max="3" width="11.125" style="0" customWidth="1"/>
    <col min="4" max="4" width="9.625" style="0" customWidth="1"/>
    <col min="5" max="5" width="9.25390625" style="0" customWidth="1"/>
    <col min="6" max="6" width="7.75390625" style="0" customWidth="1"/>
    <col min="7" max="7" width="9.75390625" style="0" customWidth="1"/>
    <col min="8" max="8" width="7.75390625" style="0" customWidth="1"/>
    <col min="9" max="9" width="6.375" style="0" customWidth="1"/>
    <col min="10" max="11" width="8.75390625" style="0" customWidth="1"/>
    <col min="12" max="12" width="9.125" style="0" customWidth="1"/>
    <col min="13" max="13" width="9.625" style="0" customWidth="1"/>
  </cols>
  <sheetData>
    <row r="1" spans="1:9" ht="14.25">
      <c r="A1" s="3"/>
      <c r="B1" s="3"/>
      <c r="C1" s="3"/>
      <c r="D1" s="4"/>
      <c r="E1" s="3"/>
      <c r="F1" s="3"/>
      <c r="G1" s="3"/>
      <c r="H1" s="3"/>
      <c r="I1" s="5"/>
    </row>
    <row r="2" spans="1:12" ht="14.25">
      <c r="A2" s="3"/>
      <c r="B2" s="3" t="s">
        <v>84</v>
      </c>
      <c r="C2" s="3"/>
      <c r="D2" s="3"/>
      <c r="E2" s="3"/>
      <c r="F2" s="3"/>
      <c r="G2" s="3"/>
      <c r="H2" s="3"/>
      <c r="I2" s="6"/>
      <c r="J2" s="7"/>
      <c r="K2" s="7"/>
      <c r="L2" s="7"/>
    </row>
    <row r="3" spans="1:12" ht="14.25">
      <c r="A3" s="3"/>
      <c r="B3" s="3"/>
      <c r="C3" s="3"/>
      <c r="D3" s="3"/>
      <c r="E3" s="3"/>
      <c r="F3" s="3"/>
      <c r="G3" s="3"/>
      <c r="H3" s="3"/>
      <c r="I3" s="6"/>
      <c r="J3" s="7"/>
      <c r="K3" s="7"/>
      <c r="L3" s="7"/>
    </row>
    <row r="4" spans="1:12" ht="14.25">
      <c r="A4" s="3" t="s">
        <v>80</v>
      </c>
      <c r="B4" s="3"/>
      <c r="C4" s="3"/>
      <c r="D4" s="3"/>
      <c r="E4" s="3"/>
      <c r="F4" s="3"/>
      <c r="G4" s="3"/>
      <c r="H4" s="3"/>
      <c r="I4" s="6"/>
      <c r="J4" s="7"/>
      <c r="K4" s="7"/>
      <c r="L4" s="7"/>
    </row>
    <row r="5" spans="1:13" ht="12.75">
      <c r="A5" s="73" t="s">
        <v>50</v>
      </c>
      <c r="B5" s="27">
        <v>300</v>
      </c>
      <c r="C5" s="27">
        <v>300</v>
      </c>
      <c r="D5" s="152">
        <v>300</v>
      </c>
      <c r="E5" s="152">
        <v>300</v>
      </c>
      <c r="F5" s="152"/>
      <c r="G5" s="152"/>
      <c r="H5" s="152"/>
      <c r="I5" s="193"/>
      <c r="J5" s="152"/>
      <c r="K5" s="152"/>
      <c r="L5" s="152"/>
      <c r="M5" s="55">
        <f>B5+C5+D5+E5+F5+G5+H5+I5+J5+K5+L5</f>
        <v>1200</v>
      </c>
    </row>
    <row r="6" spans="1:13" ht="24">
      <c r="A6" s="73" t="s">
        <v>69</v>
      </c>
      <c r="B6" s="27">
        <f>97*14</f>
        <v>1358</v>
      </c>
      <c r="C6" s="27">
        <v>287</v>
      </c>
      <c r="D6" s="27">
        <v>318</v>
      </c>
      <c r="E6" s="27">
        <v>974</v>
      </c>
      <c r="F6" s="27">
        <v>318</v>
      </c>
      <c r="G6" s="152">
        <v>384</v>
      </c>
      <c r="H6" s="152">
        <v>318</v>
      </c>
      <c r="I6" s="170"/>
      <c r="J6" s="161"/>
      <c r="K6" s="161"/>
      <c r="L6" s="161"/>
      <c r="M6" s="55">
        <f>B6+C6+D6+E6+F6+G6+H6+I6+J6+K6+L6</f>
        <v>3957</v>
      </c>
    </row>
    <row r="7" spans="1:13" ht="12.75">
      <c r="A7" s="75" t="s">
        <v>32</v>
      </c>
      <c r="B7" s="27">
        <v>1200</v>
      </c>
      <c r="C7" s="27">
        <v>900</v>
      </c>
      <c r="D7" s="27">
        <v>530</v>
      </c>
      <c r="E7" s="27">
        <v>400</v>
      </c>
      <c r="F7" s="27">
        <v>275</v>
      </c>
      <c r="G7" s="152">
        <v>400</v>
      </c>
      <c r="H7" s="152">
        <v>400</v>
      </c>
      <c r="I7" s="170">
        <v>300</v>
      </c>
      <c r="J7" s="161"/>
      <c r="K7" s="161"/>
      <c r="L7" s="161"/>
      <c r="M7" s="55">
        <f aca="true" t="shared" si="0" ref="M7:M31">B7+C7+D7+E7+F7+G7+H7+I7+J7+K7+L7</f>
        <v>4405</v>
      </c>
    </row>
    <row r="8" spans="1:13" ht="24">
      <c r="A8" s="73" t="s">
        <v>51</v>
      </c>
      <c r="B8" s="27"/>
      <c r="C8" s="27"/>
      <c r="D8" s="27"/>
      <c r="E8" s="27"/>
      <c r="F8" s="27"/>
      <c r="G8" s="152"/>
      <c r="H8" s="152"/>
      <c r="I8" s="170"/>
      <c r="J8" s="161"/>
      <c r="K8" s="161"/>
      <c r="L8" s="161"/>
      <c r="M8" s="55">
        <f t="shared" si="0"/>
        <v>0</v>
      </c>
    </row>
    <row r="9" spans="1:13" ht="12.75">
      <c r="A9" s="18" t="s">
        <v>34</v>
      </c>
      <c r="B9" s="27">
        <v>3476</v>
      </c>
      <c r="C9" s="27">
        <v>549</v>
      </c>
      <c r="D9" s="27">
        <v>752.94</v>
      </c>
      <c r="E9" s="27">
        <v>315</v>
      </c>
      <c r="F9" s="27">
        <v>8295</v>
      </c>
      <c r="G9" s="152">
        <v>48518.38</v>
      </c>
      <c r="H9" s="152"/>
      <c r="I9" s="170"/>
      <c r="J9" s="161"/>
      <c r="K9" s="161"/>
      <c r="L9" s="161"/>
      <c r="M9" s="55">
        <f t="shared" si="0"/>
        <v>61906.32</v>
      </c>
    </row>
    <row r="10" spans="1:13" ht="12.75">
      <c r="A10" s="175" t="s">
        <v>52</v>
      </c>
      <c r="B10" s="27"/>
      <c r="C10" s="27"/>
      <c r="D10" s="27"/>
      <c r="E10" s="27"/>
      <c r="F10" s="27"/>
      <c r="G10" s="152"/>
      <c r="H10" s="152"/>
      <c r="I10" s="170"/>
      <c r="J10" s="161"/>
      <c r="K10" s="161"/>
      <c r="L10" s="161"/>
      <c r="M10" s="55">
        <f t="shared" si="0"/>
        <v>0</v>
      </c>
    </row>
    <row r="11" spans="1:13" ht="12.75">
      <c r="A11" s="18" t="s">
        <v>67</v>
      </c>
      <c r="B11" s="27">
        <v>1580</v>
      </c>
      <c r="C11" s="27"/>
      <c r="D11" s="27"/>
      <c r="E11" s="27"/>
      <c r="F11" s="27"/>
      <c r="G11" s="152"/>
      <c r="H11" s="152"/>
      <c r="I11" s="170"/>
      <c r="J11" s="161"/>
      <c r="K11" s="161"/>
      <c r="L11" s="161"/>
      <c r="M11" s="55">
        <f t="shared" si="0"/>
        <v>1580</v>
      </c>
    </row>
    <row r="12" spans="1:13" ht="14.25">
      <c r="A12" s="175" t="s">
        <v>53</v>
      </c>
      <c r="B12" s="30"/>
      <c r="C12" s="30"/>
      <c r="D12" s="152"/>
      <c r="E12" s="30"/>
      <c r="F12" s="152"/>
      <c r="G12" s="152"/>
      <c r="H12" s="152"/>
      <c r="I12" s="170"/>
      <c r="J12" s="161"/>
      <c r="K12" s="161"/>
      <c r="L12" s="161"/>
      <c r="M12" s="55">
        <f t="shared" si="0"/>
        <v>0</v>
      </c>
    </row>
    <row r="13" spans="1:13" ht="14.25">
      <c r="A13" s="175" t="s">
        <v>54</v>
      </c>
      <c r="B13" s="30"/>
      <c r="C13" s="30"/>
      <c r="D13" s="152"/>
      <c r="E13" s="30"/>
      <c r="F13" s="152"/>
      <c r="G13" s="152"/>
      <c r="H13" s="152"/>
      <c r="I13" s="170"/>
      <c r="J13" s="161"/>
      <c r="K13" s="161"/>
      <c r="L13" s="161"/>
      <c r="M13" s="55">
        <f t="shared" si="0"/>
        <v>0</v>
      </c>
    </row>
    <row r="14" spans="1:13" ht="14.25">
      <c r="A14" s="175" t="s">
        <v>45</v>
      </c>
      <c r="B14" s="152">
        <v>3498</v>
      </c>
      <c r="C14" s="30"/>
      <c r="D14" s="152"/>
      <c r="E14" s="30"/>
      <c r="F14" s="152"/>
      <c r="G14" s="152"/>
      <c r="H14" s="152"/>
      <c r="I14" s="170"/>
      <c r="J14" s="161"/>
      <c r="K14" s="161"/>
      <c r="L14" s="161"/>
      <c r="M14" s="55">
        <f t="shared" si="0"/>
        <v>3498</v>
      </c>
    </row>
    <row r="15" spans="1:13" ht="14.25">
      <c r="A15" s="153" t="s">
        <v>74</v>
      </c>
      <c r="B15" s="30">
        <v>518.83</v>
      </c>
      <c r="C15" s="30"/>
      <c r="D15" s="152"/>
      <c r="E15" s="30"/>
      <c r="F15" s="152"/>
      <c r="G15" s="152"/>
      <c r="H15" s="152"/>
      <c r="I15" s="170"/>
      <c r="J15" s="161"/>
      <c r="K15" s="161"/>
      <c r="L15" s="161"/>
      <c r="M15" s="55">
        <f t="shared" si="0"/>
        <v>518.83</v>
      </c>
    </row>
    <row r="16" spans="1:13" ht="14.25">
      <c r="A16" s="18" t="s">
        <v>56</v>
      </c>
      <c r="B16" s="30"/>
      <c r="C16" s="30"/>
      <c r="D16" s="152"/>
      <c r="E16" s="30"/>
      <c r="F16" s="152"/>
      <c r="G16" s="152"/>
      <c r="H16" s="152"/>
      <c r="I16" s="170"/>
      <c r="J16" s="161"/>
      <c r="K16" s="161"/>
      <c r="L16" s="161"/>
      <c r="M16" s="55">
        <f t="shared" si="0"/>
        <v>0</v>
      </c>
    </row>
    <row r="17" spans="1:13" ht="14.25">
      <c r="A17" s="153" t="s">
        <v>46</v>
      </c>
      <c r="B17" s="30"/>
      <c r="C17" s="30"/>
      <c r="D17" s="152"/>
      <c r="E17" s="30"/>
      <c r="F17" s="152"/>
      <c r="G17" s="152"/>
      <c r="H17" s="152"/>
      <c r="I17" s="170"/>
      <c r="J17" s="161"/>
      <c r="K17" s="161"/>
      <c r="L17" s="161"/>
      <c r="M17" s="55">
        <f t="shared" si="0"/>
        <v>0</v>
      </c>
    </row>
    <row r="18" spans="1:13" ht="12.75">
      <c r="A18" s="73" t="s">
        <v>75</v>
      </c>
      <c r="B18" s="152"/>
      <c r="C18" s="152"/>
      <c r="D18" s="152"/>
      <c r="E18" s="152"/>
      <c r="F18" s="152"/>
      <c r="G18" s="152"/>
      <c r="H18" s="152"/>
      <c r="I18" s="170"/>
      <c r="J18" s="161"/>
      <c r="K18" s="161"/>
      <c r="L18" s="161"/>
      <c r="M18" s="55">
        <f t="shared" si="0"/>
        <v>0</v>
      </c>
    </row>
    <row r="19" spans="1:13" ht="12.75">
      <c r="A19" s="165" t="s">
        <v>57</v>
      </c>
      <c r="B19" s="152"/>
      <c r="C19" s="152"/>
      <c r="D19" s="152"/>
      <c r="E19" s="152"/>
      <c r="F19" s="152"/>
      <c r="G19" s="152"/>
      <c r="H19" s="152"/>
      <c r="I19" s="170"/>
      <c r="J19" s="161"/>
      <c r="K19" s="161"/>
      <c r="L19" s="161"/>
      <c r="M19" s="55">
        <f t="shared" si="0"/>
        <v>0</v>
      </c>
    </row>
    <row r="20" spans="1:13" ht="12.75">
      <c r="A20" s="165" t="s">
        <v>47</v>
      </c>
      <c r="B20" s="152"/>
      <c r="C20" s="152"/>
      <c r="D20" s="152"/>
      <c r="E20" s="152"/>
      <c r="F20" s="152"/>
      <c r="G20" s="152"/>
      <c r="H20" s="152"/>
      <c r="I20" s="170"/>
      <c r="J20" s="161"/>
      <c r="K20" s="161"/>
      <c r="L20" s="161"/>
      <c r="M20" s="55">
        <f t="shared" si="0"/>
        <v>0</v>
      </c>
    </row>
    <row r="21" spans="1:13" ht="12.75">
      <c r="A21" s="165" t="s">
        <v>49</v>
      </c>
      <c r="B21" s="152"/>
      <c r="C21" s="152"/>
      <c r="D21" s="152"/>
      <c r="E21" s="152"/>
      <c r="F21" s="152"/>
      <c r="G21" s="152"/>
      <c r="H21" s="152"/>
      <c r="I21" s="170"/>
      <c r="J21" s="161"/>
      <c r="K21" s="161"/>
      <c r="L21" s="161"/>
      <c r="M21" s="55">
        <f t="shared" si="0"/>
        <v>0</v>
      </c>
    </row>
    <row r="22" spans="1:13" ht="12.75">
      <c r="A22" s="165" t="s">
        <v>48</v>
      </c>
      <c r="B22" s="152">
        <v>2460</v>
      </c>
      <c r="C22" s="152">
        <v>19814.8</v>
      </c>
      <c r="D22" s="152">
        <v>8196.2</v>
      </c>
      <c r="E22" s="152"/>
      <c r="F22" s="152"/>
      <c r="G22" s="152"/>
      <c r="H22" s="152"/>
      <c r="I22" s="170"/>
      <c r="J22" s="161"/>
      <c r="K22" s="161"/>
      <c r="L22" s="161"/>
      <c r="M22" s="55">
        <f t="shared" si="0"/>
        <v>30471</v>
      </c>
    </row>
    <row r="23" spans="1:13" ht="12.75">
      <c r="A23" s="40" t="s">
        <v>71</v>
      </c>
      <c r="B23" s="152"/>
      <c r="C23" s="152"/>
      <c r="D23" s="152"/>
      <c r="E23" s="152"/>
      <c r="F23" s="152"/>
      <c r="G23" s="152"/>
      <c r="H23" s="152"/>
      <c r="I23" s="170"/>
      <c r="J23" s="161"/>
      <c r="K23" s="161"/>
      <c r="L23" s="161"/>
      <c r="M23" s="55">
        <f t="shared" si="0"/>
        <v>0</v>
      </c>
    </row>
    <row r="24" spans="1:13" ht="12.75">
      <c r="A24" s="40" t="s">
        <v>68</v>
      </c>
      <c r="B24" s="152"/>
      <c r="C24" s="152"/>
      <c r="D24" s="152"/>
      <c r="E24" s="152"/>
      <c r="F24" s="152"/>
      <c r="G24" s="152"/>
      <c r="H24" s="152"/>
      <c r="I24" s="170"/>
      <c r="J24" s="161"/>
      <c r="K24" s="161"/>
      <c r="L24" s="161"/>
      <c r="M24" s="55">
        <f t="shared" si="0"/>
        <v>0</v>
      </c>
    </row>
    <row r="25" spans="1:13" ht="12.75">
      <c r="A25" s="18" t="s">
        <v>72</v>
      </c>
      <c r="B25" s="152"/>
      <c r="C25" s="152"/>
      <c r="D25" s="152"/>
      <c r="E25" s="152"/>
      <c r="F25" s="152"/>
      <c r="G25" s="152"/>
      <c r="H25" s="152"/>
      <c r="I25" s="170"/>
      <c r="J25" s="161"/>
      <c r="K25" s="161"/>
      <c r="L25" s="161"/>
      <c r="M25" s="55">
        <f t="shared" si="0"/>
        <v>0</v>
      </c>
    </row>
    <row r="26" spans="1:13" ht="12.75">
      <c r="A26" s="18" t="s">
        <v>31</v>
      </c>
      <c r="B26" s="152"/>
      <c r="C26" s="152"/>
      <c r="D26" s="152"/>
      <c r="E26" s="152"/>
      <c r="F26" s="152"/>
      <c r="G26" s="152"/>
      <c r="H26" s="152"/>
      <c r="I26" s="170"/>
      <c r="J26" s="161"/>
      <c r="K26" s="161"/>
      <c r="L26" s="161"/>
      <c r="M26" s="55">
        <f t="shared" si="0"/>
        <v>0</v>
      </c>
    </row>
    <row r="27" spans="1:13" ht="12.75">
      <c r="A27" s="18" t="s">
        <v>73</v>
      </c>
      <c r="B27" s="152"/>
      <c r="C27" s="152"/>
      <c r="D27" s="152"/>
      <c r="E27" s="152"/>
      <c r="F27" s="152"/>
      <c r="G27" s="152"/>
      <c r="H27" s="152"/>
      <c r="I27" s="170"/>
      <c r="J27" s="161"/>
      <c r="K27" s="161"/>
      <c r="L27" s="161"/>
      <c r="M27" s="55">
        <f t="shared" si="0"/>
        <v>0</v>
      </c>
    </row>
    <row r="28" spans="1:13" ht="12.75">
      <c r="A28" s="18" t="s">
        <v>81</v>
      </c>
      <c r="B28" s="152">
        <v>700</v>
      </c>
      <c r="C28" s="152"/>
      <c r="D28" s="152"/>
      <c r="E28" s="152"/>
      <c r="F28" s="152"/>
      <c r="G28" s="152"/>
      <c r="H28" s="152"/>
      <c r="I28" s="170"/>
      <c r="J28" s="161"/>
      <c r="K28" s="161"/>
      <c r="L28" s="161"/>
      <c r="M28" s="55">
        <f t="shared" si="0"/>
        <v>700</v>
      </c>
    </row>
    <row r="29" spans="1:13" ht="12.75">
      <c r="A29" s="18" t="s">
        <v>82</v>
      </c>
      <c r="B29" s="152">
        <v>6168</v>
      </c>
      <c r="C29" s="152">
        <v>21477.26</v>
      </c>
      <c r="D29" s="152">
        <v>87.5</v>
      </c>
      <c r="E29" s="152"/>
      <c r="F29" s="152"/>
      <c r="G29" s="152"/>
      <c r="H29" s="152"/>
      <c r="I29" s="170"/>
      <c r="J29" s="161"/>
      <c r="K29" s="161"/>
      <c r="L29" s="161"/>
      <c r="M29" s="55">
        <f t="shared" si="0"/>
        <v>27732.76</v>
      </c>
    </row>
    <row r="30" spans="1:13" ht="12.75">
      <c r="A30" s="18" t="s">
        <v>83</v>
      </c>
      <c r="B30" s="152">
        <v>142830</v>
      </c>
      <c r="C30" s="152"/>
      <c r="D30" s="152"/>
      <c r="E30" s="152"/>
      <c r="F30" s="152"/>
      <c r="G30" s="152"/>
      <c r="H30" s="152"/>
      <c r="I30" s="170"/>
      <c r="J30" s="161"/>
      <c r="K30" s="161"/>
      <c r="L30" s="161"/>
      <c r="M30" s="55">
        <f t="shared" si="0"/>
        <v>142830</v>
      </c>
    </row>
    <row r="31" spans="1:13" ht="12.75">
      <c r="A31" s="18" t="s">
        <v>85</v>
      </c>
      <c r="B31" s="152">
        <v>2200</v>
      </c>
      <c r="C31" s="152"/>
      <c r="D31" s="152"/>
      <c r="E31" s="152"/>
      <c r="F31" s="152"/>
      <c r="G31" s="152"/>
      <c r="H31" s="152"/>
      <c r="I31" s="170"/>
      <c r="J31" s="161"/>
      <c r="K31" s="161"/>
      <c r="L31" s="161"/>
      <c r="M31" s="55">
        <f t="shared" si="0"/>
        <v>2200</v>
      </c>
    </row>
    <row r="32" spans="1:13" ht="12.75">
      <c r="A32" s="40" t="s">
        <v>70</v>
      </c>
      <c r="B32" s="46">
        <f>SUM(B5:B31)</f>
        <v>166288.83000000002</v>
      </c>
      <c r="C32" s="46">
        <f aca="true" t="shared" si="1" ref="C32:L32">SUM(C5:C30)</f>
        <v>43328.06</v>
      </c>
      <c r="D32" s="46">
        <f t="shared" si="1"/>
        <v>10184.640000000001</v>
      </c>
      <c r="E32" s="46">
        <f t="shared" si="1"/>
        <v>1989</v>
      </c>
      <c r="F32" s="46">
        <f t="shared" si="1"/>
        <v>8888</v>
      </c>
      <c r="G32" s="46">
        <f t="shared" si="1"/>
        <v>49302.38</v>
      </c>
      <c r="H32" s="46">
        <f t="shared" si="1"/>
        <v>718</v>
      </c>
      <c r="I32" s="46">
        <f t="shared" si="1"/>
        <v>300</v>
      </c>
      <c r="J32" s="46">
        <f t="shared" si="1"/>
        <v>0</v>
      </c>
      <c r="K32" s="46">
        <f t="shared" si="1"/>
        <v>0</v>
      </c>
      <c r="L32" s="46">
        <f t="shared" si="1"/>
        <v>0</v>
      </c>
      <c r="M32" s="46">
        <f>SUM(M5:M31)</f>
        <v>280998.91000000003</v>
      </c>
    </row>
    <row r="33" spans="1:13" ht="12.75">
      <c r="A33" s="40"/>
      <c r="B33" s="42"/>
      <c r="C33" s="42"/>
      <c r="D33" s="42"/>
      <c r="E33" s="42"/>
      <c r="F33" s="42"/>
      <c r="G33" s="42"/>
      <c r="H33" s="42"/>
      <c r="I33" s="43"/>
      <c r="J33" s="44"/>
      <c r="K33" s="44"/>
      <c r="L33" s="44"/>
      <c r="M33" s="22"/>
    </row>
    <row r="34" spans="1:13" ht="14.25">
      <c r="A34" s="40"/>
      <c r="B34" s="42"/>
      <c r="C34" s="42"/>
      <c r="D34" s="42"/>
      <c r="E34" s="42"/>
      <c r="F34" s="42"/>
      <c r="G34" s="41"/>
      <c r="H34" s="42"/>
      <c r="I34" s="43"/>
      <c r="J34" s="44"/>
      <c r="K34" s="44"/>
      <c r="L34" s="44"/>
      <c r="M34" s="22"/>
    </row>
    <row r="35" spans="1:13" ht="15">
      <c r="A35" s="40"/>
      <c r="B35" s="41"/>
      <c r="C35" s="45"/>
      <c r="D35" s="42"/>
      <c r="E35" s="41"/>
      <c r="F35" s="42"/>
      <c r="G35" s="45"/>
      <c r="H35" s="42"/>
      <c r="I35" s="43"/>
      <c r="J35" s="44"/>
      <c r="K35" s="44"/>
      <c r="L35" s="44"/>
      <c r="M35" s="22"/>
    </row>
    <row r="36" spans="1:13" ht="14.25">
      <c r="A36" s="40"/>
      <c r="B36" s="41"/>
      <c r="C36" s="41"/>
      <c r="D36" s="42"/>
      <c r="E36" s="41"/>
      <c r="F36" s="42"/>
      <c r="G36" s="41"/>
      <c r="H36" s="42"/>
      <c r="I36" s="43"/>
      <c r="J36" s="44"/>
      <c r="K36" s="44"/>
      <c r="L36" s="44"/>
      <c r="M36" s="22"/>
    </row>
    <row r="37" spans="1:12" ht="14.25">
      <c r="A37" s="18"/>
      <c r="B37" s="19"/>
      <c r="C37" s="19"/>
      <c r="D37" s="20"/>
      <c r="E37" s="19"/>
      <c r="F37" s="20"/>
      <c r="G37" s="19"/>
      <c r="H37" s="20"/>
      <c r="I37" s="21"/>
      <c r="J37" s="22"/>
      <c r="K37" s="76"/>
      <c r="L37" s="76"/>
    </row>
    <row r="38" spans="1:12" ht="14.25">
      <c r="A38" s="18"/>
      <c r="B38" s="19"/>
      <c r="C38" s="19"/>
      <c r="D38" s="20"/>
      <c r="E38" s="19"/>
      <c r="F38" s="20"/>
      <c r="G38" s="19"/>
      <c r="H38" s="20"/>
      <c r="I38" s="21"/>
      <c r="J38" s="22"/>
      <c r="K38" s="76"/>
      <c r="L38" s="76"/>
    </row>
    <row r="39" spans="1:12" ht="15">
      <c r="A39" s="18"/>
      <c r="B39" s="19"/>
      <c r="C39" s="24"/>
      <c r="D39" s="20"/>
      <c r="E39" s="19"/>
      <c r="F39" s="20"/>
      <c r="G39" s="24"/>
      <c r="H39" s="20"/>
      <c r="I39" s="21"/>
      <c r="J39" s="22"/>
      <c r="K39" s="76"/>
      <c r="L39" s="76"/>
    </row>
    <row r="40" spans="1:12" ht="12.75" hidden="1">
      <c r="A40" s="18"/>
      <c r="B40" s="20"/>
      <c r="C40" s="20"/>
      <c r="D40" s="20"/>
      <c r="E40" s="20"/>
      <c r="F40" s="20"/>
      <c r="G40" s="20"/>
      <c r="H40" s="20"/>
      <c r="I40" s="21"/>
      <c r="J40" s="22"/>
      <c r="K40" s="76"/>
      <c r="L40" s="76"/>
    </row>
    <row r="41" spans="1:12" ht="12.75" hidden="1">
      <c r="A41" s="18"/>
      <c r="B41" s="20"/>
      <c r="C41" s="25"/>
      <c r="D41" s="25"/>
      <c r="E41" s="25"/>
      <c r="F41" s="20"/>
      <c r="G41" s="25"/>
      <c r="H41" s="20"/>
      <c r="I41" s="21"/>
      <c r="J41" s="22"/>
      <c r="K41" s="76"/>
      <c r="L41" s="76"/>
    </row>
    <row r="42" spans="1:12" ht="12.75" hidden="1">
      <c r="A42" s="18"/>
      <c r="B42" s="20"/>
      <c r="C42" s="25"/>
      <c r="D42" s="25"/>
      <c r="E42" s="25"/>
      <c r="F42" s="20"/>
      <c r="G42" s="25"/>
      <c r="H42" s="20"/>
      <c r="I42" s="21"/>
      <c r="J42" s="22"/>
      <c r="K42" s="76"/>
      <c r="L42" s="76"/>
    </row>
    <row r="43" spans="1:12" ht="12.75" hidden="1">
      <c r="A43" s="18"/>
      <c r="B43" s="20"/>
      <c r="C43" s="20"/>
      <c r="D43" s="20"/>
      <c r="E43" s="20"/>
      <c r="F43" s="20"/>
      <c r="G43" s="20"/>
      <c r="H43" s="20"/>
      <c r="I43" s="21"/>
      <c r="J43" s="32"/>
      <c r="K43" s="186"/>
      <c r="L43" s="186"/>
    </row>
    <row r="44" spans="1:12" ht="12.75" hidden="1">
      <c r="A44" s="23"/>
      <c r="B44" s="20"/>
      <c r="C44" s="20"/>
      <c r="D44" s="20"/>
      <c r="E44" s="20"/>
      <c r="F44" s="20"/>
      <c r="G44" s="20"/>
      <c r="H44" s="20"/>
      <c r="I44" s="21"/>
      <c r="J44" s="22"/>
      <c r="K44" s="76"/>
      <c r="L44" s="76"/>
    </row>
    <row r="45" spans="1:12" ht="12.75" hidden="1">
      <c r="A45" s="11"/>
      <c r="B45" s="20"/>
      <c r="C45" s="20"/>
      <c r="D45" s="20"/>
      <c r="E45" s="20"/>
      <c r="F45" s="20"/>
      <c r="G45" s="20"/>
      <c r="H45" s="20"/>
      <c r="I45" s="33"/>
      <c r="J45" s="17"/>
      <c r="K45" s="187"/>
      <c r="L45" s="187"/>
    </row>
    <row r="46" spans="1:12" ht="12.75" hidden="1">
      <c r="A46" s="18"/>
      <c r="B46" s="20"/>
      <c r="C46" s="20"/>
      <c r="D46" s="20"/>
      <c r="E46" s="20"/>
      <c r="F46" s="20"/>
      <c r="G46" s="20"/>
      <c r="H46" s="20"/>
      <c r="I46" s="21"/>
      <c r="J46" s="22"/>
      <c r="K46" s="76"/>
      <c r="L46" s="76"/>
    </row>
    <row r="47" spans="1:12" ht="12.75" hidden="1">
      <c r="A47" s="18"/>
      <c r="B47" s="20"/>
      <c r="C47" s="20"/>
      <c r="D47" s="20"/>
      <c r="E47" s="20"/>
      <c r="F47" s="20"/>
      <c r="G47" s="20"/>
      <c r="H47" s="20"/>
      <c r="I47" s="21"/>
      <c r="J47" s="22"/>
      <c r="K47" s="76"/>
      <c r="L47" s="76"/>
    </row>
    <row r="48" spans="1:12" ht="12.75" hidden="1">
      <c r="A48" s="18"/>
      <c r="B48" s="14"/>
      <c r="C48" s="14"/>
      <c r="D48" s="20"/>
      <c r="E48" s="20"/>
      <c r="F48" s="20"/>
      <c r="G48" s="14"/>
      <c r="H48" s="14"/>
      <c r="I48" s="34"/>
      <c r="J48" s="22"/>
      <c r="K48" s="76"/>
      <c r="L48" s="76"/>
    </row>
    <row r="49" spans="1:12" ht="12.75" hidden="1">
      <c r="A49" s="23"/>
      <c r="B49" s="14"/>
      <c r="C49" s="14"/>
      <c r="D49" s="20"/>
      <c r="E49" s="20"/>
      <c r="F49" s="20"/>
      <c r="G49" s="14"/>
      <c r="H49" s="14"/>
      <c r="I49" s="34"/>
      <c r="J49" s="22"/>
      <c r="K49" s="76"/>
      <c r="L49" s="76"/>
    </row>
    <row r="50" spans="1:12" ht="12.75">
      <c r="A50" s="23"/>
      <c r="B50" s="14"/>
      <c r="C50" s="14"/>
      <c r="D50" s="20"/>
      <c r="E50" s="20"/>
      <c r="F50" s="20"/>
      <c r="G50" s="9"/>
      <c r="H50" s="14"/>
      <c r="I50" s="34"/>
      <c r="J50" s="22"/>
      <c r="K50" s="76"/>
      <c r="L50" s="76"/>
    </row>
    <row r="51" spans="1:12" ht="12.75">
      <c r="A51" s="23"/>
      <c r="B51" s="14"/>
      <c r="C51" s="14"/>
      <c r="D51" s="35"/>
      <c r="E51" s="20"/>
      <c r="F51" s="35"/>
      <c r="G51" s="20"/>
      <c r="H51" s="35"/>
      <c r="I51" s="33"/>
      <c r="J51" s="36"/>
      <c r="K51" s="184"/>
      <c r="L51" s="184"/>
    </row>
    <row r="52" spans="1:12" ht="12.75">
      <c r="A52" s="23"/>
      <c r="B52" s="14"/>
      <c r="C52" s="14"/>
      <c r="D52" s="14"/>
      <c r="E52" s="14"/>
      <c r="F52" s="20"/>
      <c r="G52" s="14"/>
      <c r="H52" s="14"/>
      <c r="I52" s="37"/>
      <c r="J52" s="17"/>
      <c r="K52" s="187"/>
      <c r="L52" s="187"/>
    </row>
    <row r="53" spans="1:12" ht="14.25">
      <c r="A53" s="18"/>
      <c r="B53" s="19"/>
      <c r="C53" s="14"/>
      <c r="D53" s="25"/>
      <c r="E53" s="20"/>
      <c r="F53" s="20"/>
      <c r="G53" s="14"/>
      <c r="H53" s="14"/>
      <c r="I53" s="38"/>
      <c r="J53" s="17"/>
      <c r="K53" s="187"/>
      <c r="L53" s="187"/>
    </row>
    <row r="54" spans="1:12" ht="12.75">
      <c r="A54" s="18"/>
      <c r="B54" s="14"/>
      <c r="C54" s="14"/>
      <c r="D54" s="25"/>
      <c r="E54" s="20"/>
      <c r="F54" s="20"/>
      <c r="G54" s="14"/>
      <c r="H54" s="14"/>
      <c r="I54" s="38"/>
      <c r="J54" s="17"/>
      <c r="K54" s="187"/>
      <c r="L54" s="187"/>
    </row>
    <row r="55" spans="1:12" ht="14.25">
      <c r="A55" s="18"/>
      <c r="B55" s="30"/>
      <c r="C55" s="30"/>
      <c r="D55" s="14"/>
      <c r="E55" s="14"/>
      <c r="F55" s="20"/>
      <c r="G55" s="14"/>
      <c r="H55" s="14"/>
      <c r="I55" s="39"/>
      <c r="J55" s="17"/>
      <c r="K55" s="187"/>
      <c r="L55" s="187"/>
    </row>
    <row r="56" spans="1:12" ht="14.25">
      <c r="A56" s="18"/>
      <c r="B56" s="30"/>
      <c r="C56" s="30"/>
      <c r="D56" s="49"/>
      <c r="E56" s="8"/>
      <c r="F56" s="50"/>
      <c r="G56" s="8"/>
      <c r="H56" s="8"/>
      <c r="I56" s="51"/>
      <c r="J56" s="22"/>
      <c r="K56" s="76"/>
      <c r="L56" s="76"/>
    </row>
    <row r="57" spans="1:12" ht="14.25">
      <c r="A57" s="18"/>
      <c r="B57" s="8"/>
      <c r="C57" s="8"/>
      <c r="D57" s="8"/>
      <c r="E57" s="8"/>
      <c r="F57" s="50"/>
      <c r="G57" s="8"/>
      <c r="H57" s="8"/>
      <c r="I57" s="52"/>
      <c r="J57" s="53"/>
      <c r="K57" s="188"/>
      <c r="L57" s="188"/>
    </row>
    <row r="58" spans="1:12" ht="14.25">
      <c r="A58" s="18"/>
      <c r="B58" s="30"/>
      <c r="C58" s="8"/>
      <c r="D58" s="8"/>
      <c r="E58" s="8"/>
      <c r="F58" s="50"/>
      <c r="G58" s="8"/>
      <c r="H58" s="8"/>
      <c r="I58" s="52"/>
      <c r="J58" s="53"/>
      <c r="K58" s="188"/>
      <c r="L58" s="188"/>
    </row>
    <row r="59" spans="1:12" ht="14.25">
      <c r="A59" s="18"/>
      <c r="B59" s="19"/>
      <c r="C59" s="19"/>
      <c r="D59" s="20"/>
      <c r="E59" s="19"/>
      <c r="F59" s="20"/>
      <c r="G59" s="19"/>
      <c r="H59" s="8"/>
      <c r="I59" s="52"/>
      <c r="J59" s="53"/>
      <c r="K59" s="188"/>
      <c r="L59" s="188"/>
    </row>
    <row r="60" spans="1:12" ht="14.25">
      <c r="A60" s="54"/>
      <c r="B60" s="3"/>
      <c r="C60" s="8"/>
      <c r="D60" s="8"/>
      <c r="E60" s="8"/>
      <c r="F60" s="50"/>
      <c r="G60" s="50"/>
      <c r="H60" s="8"/>
      <c r="I60" s="52"/>
      <c r="J60" s="55"/>
      <c r="K60" s="106"/>
      <c r="L60" s="106"/>
    </row>
    <row r="61" spans="1:12" ht="14.25">
      <c r="A61" s="3"/>
      <c r="B61" s="3"/>
      <c r="C61" s="3"/>
      <c r="D61" s="4"/>
      <c r="E61" s="3"/>
      <c r="F61" s="3"/>
      <c r="G61" s="3"/>
      <c r="H61" s="3"/>
      <c r="I61" s="6"/>
      <c r="J61" s="7"/>
      <c r="K61" s="7"/>
      <c r="L61" s="7"/>
    </row>
    <row r="62" spans="1:12" ht="14.25">
      <c r="A62" s="8"/>
      <c r="B62" s="8"/>
      <c r="C62" s="8"/>
      <c r="D62" s="9"/>
      <c r="E62" s="9"/>
      <c r="F62" s="9"/>
      <c r="G62" s="9"/>
      <c r="H62" s="9"/>
      <c r="I62" s="10"/>
      <c r="J62" s="11"/>
      <c r="K62" s="178"/>
      <c r="L62" s="178"/>
    </row>
    <row r="63" spans="1:12" ht="15">
      <c r="A63" s="12"/>
      <c r="B63" s="8"/>
      <c r="C63" s="8"/>
      <c r="D63" s="9"/>
      <c r="E63" s="13"/>
      <c r="F63" s="14"/>
      <c r="G63" s="11"/>
      <c r="H63" s="15"/>
      <c r="I63" s="16"/>
      <c r="J63" s="17"/>
      <c r="K63" s="187"/>
      <c r="L63" s="187"/>
    </row>
    <row r="64" spans="1:13" ht="14.25">
      <c r="A64" s="40"/>
      <c r="B64" s="41"/>
      <c r="C64" s="41"/>
      <c r="D64" s="42"/>
      <c r="E64" s="41"/>
      <c r="F64" s="42"/>
      <c r="G64" s="42"/>
      <c r="H64" s="42"/>
      <c r="I64" s="43"/>
      <c r="J64" s="44"/>
      <c r="K64" s="185"/>
      <c r="L64" s="185"/>
      <c r="M64" s="56"/>
    </row>
    <row r="65" spans="1:13" ht="14.25">
      <c r="A65" s="40"/>
      <c r="B65" s="41"/>
      <c r="C65" s="41"/>
      <c r="D65" s="42"/>
      <c r="E65" s="41"/>
      <c r="F65" s="42"/>
      <c r="G65" s="42"/>
      <c r="H65" s="42"/>
      <c r="I65" s="43"/>
      <c r="J65" s="44"/>
      <c r="K65" s="185"/>
      <c r="L65" s="185"/>
      <c r="M65" s="56"/>
    </row>
    <row r="66" spans="1:13" ht="14.25">
      <c r="A66" s="40"/>
      <c r="B66" s="41"/>
      <c r="C66" s="41"/>
      <c r="D66" s="42"/>
      <c r="E66" s="41"/>
      <c r="F66" s="42"/>
      <c r="G66" s="42"/>
      <c r="H66" s="42"/>
      <c r="I66" s="43"/>
      <c r="J66" s="44"/>
      <c r="K66" s="185"/>
      <c r="L66" s="185"/>
      <c r="M66" s="56"/>
    </row>
    <row r="67" spans="1:13" ht="14.25">
      <c r="A67" s="40"/>
      <c r="B67" s="41"/>
      <c r="C67" s="41"/>
      <c r="D67" s="42"/>
      <c r="E67" s="41"/>
      <c r="F67" s="42"/>
      <c r="G67" s="42"/>
      <c r="H67" s="42"/>
      <c r="I67" s="43"/>
      <c r="J67" s="44"/>
      <c r="K67" s="185"/>
      <c r="L67" s="185"/>
      <c r="M67" s="56"/>
    </row>
    <row r="68" spans="1:13" ht="14.25">
      <c r="A68" s="40"/>
      <c r="B68" s="41"/>
      <c r="C68" s="41"/>
      <c r="D68" s="42"/>
      <c r="E68" s="41"/>
      <c r="F68" s="42"/>
      <c r="G68" s="42"/>
      <c r="H68" s="42"/>
      <c r="I68" s="43"/>
      <c r="J68" s="44"/>
      <c r="K68" s="185"/>
      <c r="L68" s="185"/>
      <c r="M68" s="56"/>
    </row>
    <row r="69" spans="1:13" ht="14.25">
      <c r="A69" s="40"/>
      <c r="B69" s="41"/>
      <c r="C69" s="41"/>
      <c r="D69" s="42"/>
      <c r="E69" s="41"/>
      <c r="F69" s="42"/>
      <c r="G69" s="42"/>
      <c r="H69" s="42"/>
      <c r="I69" s="43"/>
      <c r="J69" s="44"/>
      <c r="K69" s="185"/>
      <c r="L69" s="185"/>
      <c r="M69" s="56"/>
    </row>
    <row r="70" spans="1:13" ht="14.25">
      <c r="A70" s="18"/>
      <c r="B70" s="30"/>
      <c r="C70" s="30"/>
      <c r="D70" s="27"/>
      <c r="E70" s="30"/>
      <c r="F70" s="27"/>
      <c r="G70" s="27"/>
      <c r="H70" s="27"/>
      <c r="I70" s="28"/>
      <c r="J70" s="29"/>
      <c r="K70" s="189"/>
      <c r="L70" s="189"/>
      <c r="M70" s="56"/>
    </row>
    <row r="71" spans="1:13" ht="14.25">
      <c r="A71" s="40"/>
      <c r="B71" s="41"/>
      <c r="C71" s="41"/>
      <c r="D71" s="42"/>
      <c r="E71" s="41"/>
      <c r="F71" s="42"/>
      <c r="G71" s="42"/>
      <c r="H71" s="42"/>
      <c r="I71" s="43"/>
      <c r="J71" s="44"/>
      <c r="K71" s="185"/>
      <c r="L71" s="185"/>
      <c r="M71" s="56"/>
    </row>
    <row r="72" spans="1:13" ht="15">
      <c r="A72" s="40"/>
      <c r="B72" s="45"/>
      <c r="C72" s="45"/>
      <c r="D72" s="42"/>
      <c r="E72" s="45"/>
      <c r="F72" s="42"/>
      <c r="G72" s="46"/>
      <c r="H72" s="46"/>
      <c r="I72" s="43"/>
      <c r="J72" s="44"/>
      <c r="K72" s="185"/>
      <c r="L72" s="185"/>
      <c r="M72" s="56"/>
    </row>
    <row r="73" spans="1:13" ht="14.25">
      <c r="A73" s="18"/>
      <c r="B73" s="30"/>
      <c r="C73" s="30"/>
      <c r="D73" s="27"/>
      <c r="E73" s="30"/>
      <c r="F73" s="27"/>
      <c r="G73" s="27"/>
      <c r="H73" s="47"/>
      <c r="I73" s="28"/>
      <c r="J73" s="48"/>
      <c r="K73" s="183"/>
      <c r="L73" s="183"/>
      <c r="M73" s="56"/>
    </row>
    <row r="74" spans="1:13" ht="14.25">
      <c r="A74" s="18"/>
      <c r="B74" s="30"/>
      <c r="C74" s="30"/>
      <c r="D74" s="27"/>
      <c r="E74" s="30"/>
      <c r="F74" s="27"/>
      <c r="G74" s="27"/>
      <c r="H74" s="27"/>
      <c r="I74" s="28"/>
      <c r="J74" s="29"/>
      <c r="K74" s="189"/>
      <c r="L74" s="189"/>
      <c r="M74" s="56"/>
    </row>
    <row r="75" spans="1:13" ht="12.75">
      <c r="A75" s="40"/>
      <c r="B75" s="42"/>
      <c r="C75" s="42"/>
      <c r="D75" s="42"/>
      <c r="E75" s="42"/>
      <c r="F75" s="42"/>
      <c r="G75" s="42"/>
      <c r="H75" s="42"/>
      <c r="I75" s="43"/>
      <c r="J75" s="44"/>
      <c r="K75" s="185"/>
      <c r="L75" s="185"/>
      <c r="M75" s="56"/>
    </row>
    <row r="76" spans="1:13" ht="12.75">
      <c r="A76" s="40"/>
      <c r="B76" s="42"/>
      <c r="C76" s="42"/>
      <c r="D76" s="42"/>
      <c r="E76" s="42"/>
      <c r="F76" s="42"/>
      <c r="G76" s="42"/>
      <c r="H76" s="42"/>
      <c r="I76" s="43"/>
      <c r="J76" s="44"/>
      <c r="K76" s="185"/>
      <c r="L76" s="185"/>
      <c r="M76" s="56"/>
    </row>
    <row r="77" spans="1:13" ht="12.75">
      <c r="A77" s="40"/>
      <c r="B77" s="42"/>
      <c r="C77" s="42"/>
      <c r="D77" s="42"/>
      <c r="E77" s="42"/>
      <c r="F77" s="42"/>
      <c r="G77" s="42"/>
      <c r="H77" s="42"/>
      <c r="I77" s="43"/>
      <c r="J77" s="44"/>
      <c r="K77" s="185"/>
      <c r="L77" s="185"/>
      <c r="M77" s="56"/>
    </row>
    <row r="78" spans="1:13" ht="12.75">
      <c r="A78" s="40"/>
      <c r="B78" s="42"/>
      <c r="C78" s="42"/>
      <c r="D78" s="42"/>
      <c r="E78" s="42"/>
      <c r="F78" s="42"/>
      <c r="G78" s="42"/>
      <c r="H78" s="42"/>
      <c r="I78" s="43"/>
      <c r="J78" s="44"/>
      <c r="K78" s="185"/>
      <c r="L78" s="185"/>
      <c r="M78" s="56"/>
    </row>
    <row r="79" spans="1:13" ht="12.75">
      <c r="A79" s="40"/>
      <c r="B79" s="42"/>
      <c r="C79" s="42"/>
      <c r="D79" s="42"/>
      <c r="E79" s="42"/>
      <c r="F79" s="42"/>
      <c r="G79" s="42"/>
      <c r="H79" s="42"/>
      <c r="I79" s="43"/>
      <c r="J79" s="44"/>
      <c r="K79" s="185"/>
      <c r="L79" s="185"/>
      <c r="M79" s="56"/>
    </row>
    <row r="80" spans="1:13" ht="12.75">
      <c r="A80" s="40"/>
      <c r="B80" s="42"/>
      <c r="C80" s="42"/>
      <c r="D80" s="42"/>
      <c r="E80" s="42"/>
      <c r="F80" s="42"/>
      <c r="G80" s="42"/>
      <c r="H80" s="42"/>
      <c r="I80" s="43"/>
      <c r="J80" s="44"/>
      <c r="K80" s="185"/>
      <c r="L80" s="185"/>
      <c r="M80" s="56"/>
    </row>
    <row r="81" spans="1:13" ht="12.75">
      <c r="A81" s="40"/>
      <c r="B81" s="42"/>
      <c r="C81" s="42"/>
      <c r="D81" s="42"/>
      <c r="E81" s="42"/>
      <c r="F81" s="42"/>
      <c r="G81" s="42"/>
      <c r="H81" s="42"/>
      <c r="I81" s="43"/>
      <c r="J81" s="44"/>
      <c r="K81" s="185"/>
      <c r="L81" s="185"/>
      <c r="M81" s="56"/>
    </row>
    <row r="82" spans="1:13" ht="12.75">
      <c r="A82" s="40"/>
      <c r="B82" s="42"/>
      <c r="C82" s="42"/>
      <c r="D82" s="42"/>
      <c r="E82" s="42"/>
      <c r="F82" s="42"/>
      <c r="G82" s="42"/>
      <c r="H82" s="42"/>
      <c r="I82" s="43"/>
      <c r="J82" s="44"/>
      <c r="K82" s="185"/>
      <c r="L82" s="185"/>
      <c r="M82" s="56"/>
    </row>
    <row r="83" spans="1:13" ht="12.75">
      <c r="A83" s="40"/>
      <c r="B83" s="42"/>
      <c r="C83" s="42"/>
      <c r="D83" s="42"/>
      <c r="E83" s="42"/>
      <c r="F83" s="42"/>
      <c r="G83" s="42"/>
      <c r="H83" s="42"/>
      <c r="I83" s="43"/>
      <c r="J83" s="44"/>
      <c r="K83" s="185"/>
      <c r="L83" s="185"/>
      <c r="M83" s="56"/>
    </row>
    <row r="84" spans="1:13" ht="12.75">
      <c r="A84" s="40"/>
      <c r="B84" s="42"/>
      <c r="C84" s="42"/>
      <c r="D84" s="42"/>
      <c r="E84" s="42"/>
      <c r="F84" s="42"/>
      <c r="G84" s="42"/>
      <c r="H84" s="42"/>
      <c r="I84" s="43"/>
      <c r="J84" s="44"/>
      <c r="K84" s="185"/>
      <c r="L84" s="185"/>
      <c r="M84" s="56"/>
    </row>
    <row r="85" spans="1:13" ht="14.25">
      <c r="A85" s="40"/>
      <c r="B85" s="42"/>
      <c r="C85" s="42"/>
      <c r="D85" s="42"/>
      <c r="E85" s="42"/>
      <c r="F85" s="27"/>
      <c r="G85" s="41"/>
      <c r="H85" s="42"/>
      <c r="I85" s="43"/>
      <c r="J85" s="44"/>
      <c r="K85" s="185"/>
      <c r="L85" s="185"/>
      <c r="M85" s="56"/>
    </row>
    <row r="86" spans="1:13" ht="15">
      <c r="A86" s="40"/>
      <c r="B86" s="41"/>
      <c r="C86" s="45"/>
      <c r="D86" s="42"/>
      <c r="E86" s="41"/>
      <c r="F86" s="42"/>
      <c r="G86" s="45"/>
      <c r="H86" s="42"/>
      <c r="I86" s="43"/>
      <c r="J86" s="44"/>
      <c r="K86" s="185"/>
      <c r="L86" s="185"/>
      <c r="M86" s="56"/>
    </row>
    <row r="87" spans="1:13" ht="14.25">
      <c r="A87" s="40"/>
      <c r="B87" s="41"/>
      <c r="C87" s="41"/>
      <c r="D87" s="42"/>
      <c r="E87" s="41"/>
      <c r="F87" s="42"/>
      <c r="G87" s="41"/>
      <c r="H87" s="42"/>
      <c r="I87" s="43"/>
      <c r="J87" s="44"/>
      <c r="K87" s="185"/>
      <c r="L87" s="185"/>
      <c r="M87" s="56"/>
    </row>
    <row r="88" spans="1:13" ht="14.25">
      <c r="A88" s="18"/>
      <c r="B88" s="30"/>
      <c r="C88" s="30"/>
      <c r="D88" s="27"/>
      <c r="E88" s="30"/>
      <c r="F88" s="27"/>
      <c r="G88" s="30"/>
      <c r="H88" s="27"/>
      <c r="I88" s="28"/>
      <c r="J88" s="29"/>
      <c r="K88" s="189"/>
      <c r="L88" s="189"/>
      <c r="M88" s="57"/>
    </row>
    <row r="89" spans="1:13" ht="14.25">
      <c r="A89" s="18"/>
      <c r="B89" s="30"/>
      <c r="C89" s="30"/>
      <c r="D89" s="27"/>
      <c r="E89" s="30"/>
      <c r="F89" s="27"/>
      <c r="G89" s="30"/>
      <c r="H89" s="27"/>
      <c r="I89" s="28"/>
      <c r="J89" s="29"/>
      <c r="K89" s="189"/>
      <c r="L89" s="189"/>
      <c r="M89" s="57"/>
    </row>
    <row r="90" spans="1:12" ht="15">
      <c r="A90" s="18"/>
      <c r="B90" s="19"/>
      <c r="C90" s="24"/>
      <c r="D90" s="20"/>
      <c r="E90" s="19"/>
      <c r="F90" s="20"/>
      <c r="G90" s="24"/>
      <c r="H90" s="20"/>
      <c r="I90" s="21"/>
      <c r="J90" s="22"/>
      <c r="K90" s="76"/>
      <c r="L90" s="76"/>
    </row>
    <row r="91" spans="1:12" ht="12.75">
      <c r="A91" s="18"/>
      <c r="B91" s="20"/>
      <c r="C91" s="20"/>
      <c r="D91" s="20"/>
      <c r="E91" s="20"/>
      <c r="F91" s="20"/>
      <c r="G91" s="20"/>
      <c r="H91" s="20"/>
      <c r="I91" s="21"/>
      <c r="J91" s="22"/>
      <c r="K91" s="76"/>
      <c r="L91" s="76"/>
    </row>
    <row r="92" spans="1:12" ht="12.75">
      <c r="A92" s="18"/>
      <c r="B92" s="20"/>
      <c r="C92" s="25"/>
      <c r="D92" s="25"/>
      <c r="E92" s="25"/>
      <c r="F92" s="20"/>
      <c r="G92" s="25"/>
      <c r="H92" s="20"/>
      <c r="I92" s="21"/>
      <c r="J92" s="22"/>
      <c r="K92" s="76"/>
      <c r="L92" s="76"/>
    </row>
    <row r="93" spans="1:12" ht="12.75">
      <c r="A93" s="18"/>
      <c r="B93" s="20"/>
      <c r="C93" s="25"/>
      <c r="D93" s="25"/>
      <c r="E93" s="25"/>
      <c r="F93" s="20"/>
      <c r="G93" s="25"/>
      <c r="H93" s="20"/>
      <c r="I93" s="21"/>
      <c r="J93" s="22"/>
      <c r="K93" s="76"/>
      <c r="L93" s="76"/>
    </row>
    <row r="94" spans="1:12" ht="12.75">
      <c r="A94" s="18"/>
      <c r="B94" s="20"/>
      <c r="C94" s="20"/>
      <c r="D94" s="20"/>
      <c r="E94" s="20"/>
      <c r="F94" s="20"/>
      <c r="G94" s="20"/>
      <c r="H94" s="20"/>
      <c r="I94" s="21"/>
      <c r="J94" s="32"/>
      <c r="K94" s="186"/>
      <c r="L94" s="186"/>
    </row>
    <row r="95" spans="1:12" ht="12.75">
      <c r="A95" s="23"/>
      <c r="B95" s="20"/>
      <c r="C95" s="20"/>
      <c r="D95" s="20"/>
      <c r="E95" s="20"/>
      <c r="F95" s="20"/>
      <c r="G95" s="20"/>
      <c r="H95" s="20"/>
      <c r="I95" s="21"/>
      <c r="J95" s="22"/>
      <c r="K95" s="76"/>
      <c r="L95" s="76"/>
    </row>
    <row r="96" spans="1:12" ht="12.75">
      <c r="A96" s="209"/>
      <c r="B96" s="210"/>
      <c r="C96" s="20"/>
      <c r="D96" s="20"/>
      <c r="E96" s="20"/>
      <c r="F96" s="20"/>
      <c r="G96" s="20"/>
      <c r="H96" s="20"/>
      <c r="I96" s="33"/>
      <c r="J96" s="17"/>
      <c r="K96" s="187"/>
      <c r="L96" s="187"/>
    </row>
    <row r="97" spans="1:12" ht="12.75">
      <c r="A97" s="18"/>
      <c r="B97" s="20"/>
      <c r="C97" s="20"/>
      <c r="D97" s="20"/>
      <c r="E97" s="20"/>
      <c r="F97" s="20"/>
      <c r="G97" s="20"/>
      <c r="H97" s="20"/>
      <c r="I97" s="21"/>
      <c r="J97" s="22"/>
      <c r="K97" s="76"/>
      <c r="L97" s="76"/>
    </row>
    <row r="98" spans="1:12" ht="12.75">
      <c r="A98" s="18"/>
      <c r="B98" s="20"/>
      <c r="C98" s="20"/>
      <c r="D98" s="20"/>
      <c r="E98" s="20"/>
      <c r="F98" s="20"/>
      <c r="G98" s="20"/>
      <c r="H98" s="20"/>
      <c r="I98" s="21"/>
      <c r="J98" s="22"/>
      <c r="K98" s="76"/>
      <c r="L98" s="76"/>
    </row>
    <row r="99" spans="1:12" ht="12.75">
      <c r="A99" s="18"/>
      <c r="B99" s="14"/>
      <c r="C99" s="14"/>
      <c r="D99" s="20"/>
      <c r="E99" s="20"/>
      <c r="F99" s="20"/>
      <c r="G99" s="14"/>
      <c r="H99" s="14"/>
      <c r="I99" s="34"/>
      <c r="J99" s="22"/>
      <c r="K99" s="76"/>
      <c r="L99" s="76"/>
    </row>
    <row r="100" spans="1:12" ht="14.25">
      <c r="A100" s="18"/>
      <c r="B100" s="30"/>
      <c r="C100" s="14"/>
      <c r="D100" s="20"/>
      <c r="E100" s="20"/>
      <c r="F100" s="20"/>
      <c r="G100" s="14"/>
      <c r="H100" s="14"/>
      <c r="I100" s="34"/>
      <c r="J100" s="22"/>
      <c r="K100" s="76"/>
      <c r="L100" s="76"/>
    </row>
    <row r="101" spans="1:12" ht="14.25">
      <c r="A101" s="18"/>
      <c r="B101" s="30"/>
      <c r="C101" s="14"/>
      <c r="D101" s="20"/>
      <c r="E101" s="20"/>
      <c r="F101" s="20"/>
      <c r="G101" s="14"/>
      <c r="H101" s="14"/>
      <c r="I101" s="34"/>
      <c r="J101" s="22"/>
      <c r="K101" s="76"/>
      <c r="L101" s="76"/>
    </row>
    <row r="102" spans="1:12" ht="14.25">
      <c r="A102" s="18"/>
      <c r="B102" s="8"/>
      <c r="C102" s="14"/>
      <c r="D102" s="20"/>
      <c r="E102" s="20"/>
      <c r="F102" s="20"/>
      <c r="G102" s="14"/>
      <c r="H102" s="14"/>
      <c r="I102" s="34"/>
      <c r="J102" s="22"/>
      <c r="K102" s="76"/>
      <c r="L102" s="76"/>
    </row>
    <row r="103" spans="1:12" ht="14.25">
      <c r="A103" s="18"/>
      <c r="B103" s="30"/>
      <c r="C103" s="14"/>
      <c r="D103" s="20"/>
      <c r="E103" s="20"/>
      <c r="F103" s="20"/>
      <c r="G103" s="14"/>
      <c r="H103" s="14"/>
      <c r="I103" s="34"/>
      <c r="J103" s="22"/>
      <c r="K103" s="76"/>
      <c r="L103" s="76"/>
    </row>
    <row r="104" spans="1:12" ht="12.75">
      <c r="A104" s="23"/>
      <c r="B104" s="14"/>
      <c r="C104" s="14"/>
      <c r="D104" s="20"/>
      <c r="E104" s="20"/>
      <c r="F104" s="20"/>
      <c r="G104" s="9"/>
      <c r="H104" s="14"/>
      <c r="I104" s="34"/>
      <c r="J104" s="22"/>
      <c r="K104" s="76"/>
      <c r="L104" s="76"/>
    </row>
    <row r="105" spans="1:12" ht="14.25">
      <c r="A105" s="54"/>
      <c r="B105" s="3"/>
      <c r="C105" s="14"/>
      <c r="D105" s="35"/>
      <c r="E105" s="35"/>
      <c r="F105" s="35"/>
      <c r="G105" s="35"/>
      <c r="H105" s="35"/>
      <c r="I105" s="33"/>
      <c r="J105" s="36"/>
      <c r="K105" s="184"/>
      <c r="L105" s="184"/>
    </row>
    <row r="106" spans="1:12" ht="12.75">
      <c r="A106" s="23"/>
      <c r="B106" s="14"/>
      <c r="C106" s="14"/>
      <c r="D106" s="14"/>
      <c r="E106" s="14"/>
      <c r="F106" s="20"/>
      <c r="G106" s="14"/>
      <c r="H106" s="14"/>
      <c r="I106" s="37"/>
      <c r="J106" s="17"/>
      <c r="K106" s="187"/>
      <c r="L106" s="187"/>
    </row>
    <row r="108" spans="1:9" ht="14.25">
      <c r="A108" s="3"/>
      <c r="B108" s="3"/>
      <c r="C108" s="3"/>
      <c r="D108" s="58"/>
      <c r="E108" s="3"/>
      <c r="F108" s="3"/>
      <c r="G108" s="3"/>
      <c r="H108" s="3"/>
      <c r="I108" s="5"/>
    </row>
    <row r="109" spans="1:12" ht="14.25">
      <c r="A109" s="3"/>
      <c r="B109" s="3"/>
      <c r="C109" s="3"/>
      <c r="D109" s="3"/>
      <c r="E109" s="3"/>
      <c r="F109" s="3"/>
      <c r="G109" s="3"/>
      <c r="H109" s="3"/>
      <c r="I109" s="6"/>
      <c r="J109" s="7"/>
      <c r="K109" s="7"/>
      <c r="L109" s="7"/>
    </row>
    <row r="110" spans="1:12" ht="14.25">
      <c r="A110" s="3"/>
      <c r="B110" s="3"/>
      <c r="C110" s="3"/>
      <c r="D110" s="3"/>
      <c r="E110" s="3"/>
      <c r="F110" s="3"/>
      <c r="G110" s="3"/>
      <c r="H110" s="3"/>
      <c r="I110" s="6"/>
      <c r="J110" s="7"/>
      <c r="K110" s="7"/>
      <c r="L110" s="7"/>
    </row>
    <row r="111" spans="1:12" ht="14.25">
      <c r="A111" s="3"/>
      <c r="B111" s="3"/>
      <c r="C111" s="3"/>
      <c r="D111" s="3"/>
      <c r="E111" s="3"/>
      <c r="F111" s="3"/>
      <c r="G111" s="3"/>
      <c r="H111" s="3"/>
      <c r="I111" s="6"/>
      <c r="J111" s="7"/>
      <c r="K111" s="7"/>
      <c r="L111" s="7"/>
    </row>
    <row r="112" spans="1:12" ht="14.25">
      <c r="A112" s="8"/>
      <c r="B112" s="8"/>
      <c r="C112" s="8"/>
      <c r="D112" s="9"/>
      <c r="E112" s="9"/>
      <c r="F112" s="9"/>
      <c r="G112" s="9"/>
      <c r="H112" s="9"/>
      <c r="I112" s="10"/>
      <c r="J112" s="11"/>
      <c r="K112" s="178"/>
      <c r="L112" s="178"/>
    </row>
    <row r="113" spans="1:12" ht="15">
      <c r="A113" s="12"/>
      <c r="B113" s="8"/>
      <c r="C113" s="8"/>
      <c r="D113" s="9"/>
      <c r="E113" s="13"/>
      <c r="F113" s="14"/>
      <c r="G113" s="11"/>
      <c r="H113" s="15"/>
      <c r="I113" s="16"/>
      <c r="J113" s="17"/>
      <c r="K113" s="187"/>
      <c r="L113" s="187"/>
    </row>
    <row r="114" spans="1:12" ht="14.25">
      <c r="A114" s="18"/>
      <c r="B114" s="30"/>
      <c r="C114" s="30"/>
      <c r="D114" s="27"/>
      <c r="E114" s="30"/>
      <c r="F114" s="27"/>
      <c r="G114" s="27"/>
      <c r="H114" s="27"/>
      <c r="I114" s="28"/>
      <c r="J114" s="29"/>
      <c r="K114" s="189"/>
      <c r="L114" s="189"/>
    </row>
    <row r="115" spans="1:12" ht="14.25">
      <c r="A115" s="18"/>
      <c r="B115" s="30"/>
      <c r="C115" s="30"/>
      <c r="D115" s="27"/>
      <c r="E115" s="30"/>
      <c r="F115" s="27"/>
      <c r="G115" s="27"/>
      <c r="H115" s="27"/>
      <c r="I115" s="28"/>
      <c r="J115" s="29"/>
      <c r="K115" s="189"/>
      <c r="L115" s="189"/>
    </row>
    <row r="116" spans="1:12" ht="14.25">
      <c r="A116" s="18"/>
      <c r="B116" s="30"/>
      <c r="C116" s="30"/>
      <c r="D116" s="27"/>
      <c r="E116" s="30"/>
      <c r="F116" s="27"/>
      <c r="G116" s="27"/>
      <c r="H116" s="27"/>
      <c r="I116" s="28"/>
      <c r="J116" s="29"/>
      <c r="K116" s="189"/>
      <c r="L116" s="189"/>
    </row>
    <row r="117" spans="1:12" ht="14.25">
      <c r="A117" s="18"/>
      <c r="B117" s="30"/>
      <c r="C117" s="30"/>
      <c r="D117" s="27"/>
      <c r="E117" s="30"/>
      <c r="F117" s="27"/>
      <c r="G117" s="27"/>
      <c r="H117" s="27"/>
      <c r="I117" s="28"/>
      <c r="J117" s="29"/>
      <c r="K117" s="189"/>
      <c r="L117" s="189"/>
    </row>
    <row r="118" spans="1:12" ht="14.25">
      <c r="A118" s="18"/>
      <c r="B118" s="30"/>
      <c r="C118" s="30"/>
      <c r="D118" s="27"/>
      <c r="E118" s="30"/>
      <c r="F118" s="27"/>
      <c r="G118" s="27"/>
      <c r="H118" s="27"/>
      <c r="I118" s="28"/>
      <c r="J118" s="29"/>
      <c r="K118" s="189"/>
      <c r="L118" s="189"/>
    </row>
    <row r="119" spans="1:12" ht="14.25">
      <c r="A119" s="18"/>
      <c r="B119" s="30"/>
      <c r="C119" s="30"/>
      <c r="D119" s="27"/>
      <c r="E119" s="30"/>
      <c r="F119" s="27"/>
      <c r="G119" s="27"/>
      <c r="H119" s="27"/>
      <c r="I119" s="28"/>
      <c r="J119" s="29"/>
      <c r="K119" s="189"/>
      <c r="L119" s="189"/>
    </row>
    <row r="120" spans="1:12" ht="14.25">
      <c r="A120" s="18"/>
      <c r="B120" s="30"/>
      <c r="C120" s="30"/>
      <c r="D120" s="27"/>
      <c r="E120" s="30"/>
      <c r="F120" s="27"/>
      <c r="G120" s="27"/>
      <c r="H120" s="27"/>
      <c r="I120" s="28"/>
      <c r="J120" s="29"/>
      <c r="K120" s="189"/>
      <c r="L120" s="189"/>
    </row>
    <row r="121" spans="1:12" ht="14.25">
      <c r="A121" s="18"/>
      <c r="B121" s="30"/>
      <c r="C121" s="30"/>
      <c r="D121" s="27"/>
      <c r="E121" s="30"/>
      <c r="F121" s="27"/>
      <c r="G121" s="27"/>
      <c r="H121" s="27"/>
      <c r="I121" s="28"/>
      <c r="J121" s="63"/>
      <c r="K121" s="190"/>
      <c r="L121" s="190"/>
    </row>
    <row r="122" spans="1:12" ht="15">
      <c r="A122" s="18"/>
      <c r="B122" s="31"/>
      <c r="C122" s="31"/>
      <c r="D122" s="27"/>
      <c r="E122" s="31"/>
      <c r="F122" s="27"/>
      <c r="G122" s="47"/>
      <c r="H122" s="47"/>
      <c r="I122" s="28"/>
      <c r="J122" s="29"/>
      <c r="K122" s="189"/>
      <c r="L122" s="189"/>
    </row>
    <row r="123" spans="1:12" ht="14.25">
      <c r="A123" s="18"/>
      <c r="B123" s="30"/>
      <c r="C123" s="30"/>
      <c r="D123" s="27"/>
      <c r="E123" s="30"/>
      <c r="F123" s="27"/>
      <c r="G123" s="27"/>
      <c r="H123" s="47"/>
      <c r="I123" s="28"/>
      <c r="J123" s="48"/>
      <c r="K123" s="183"/>
      <c r="L123" s="183"/>
    </row>
    <row r="124" spans="1:12" ht="14.25">
      <c r="A124" s="18"/>
      <c r="B124" s="30"/>
      <c r="C124" s="30"/>
      <c r="D124" s="27"/>
      <c r="E124" s="30"/>
      <c r="F124" s="27"/>
      <c r="G124" s="27"/>
      <c r="H124" s="27"/>
      <c r="I124" s="28"/>
      <c r="J124" s="29"/>
      <c r="K124" s="189"/>
      <c r="L124" s="189"/>
    </row>
    <row r="125" spans="1:12" ht="12.75">
      <c r="A125" s="18"/>
      <c r="B125" s="27"/>
      <c r="C125" s="27"/>
      <c r="D125" s="27"/>
      <c r="E125" s="27"/>
      <c r="F125" s="27"/>
      <c r="G125" s="27"/>
      <c r="H125" s="27"/>
      <c r="I125" s="28"/>
      <c r="J125" s="29"/>
      <c r="K125" s="189"/>
      <c r="L125" s="189"/>
    </row>
    <row r="126" spans="1:12" ht="12.75">
      <c r="A126" s="18"/>
      <c r="B126" s="27"/>
      <c r="C126" s="27"/>
      <c r="D126" s="27"/>
      <c r="E126" s="27"/>
      <c r="F126" s="27"/>
      <c r="G126" s="27"/>
      <c r="H126" s="27"/>
      <c r="I126" s="28"/>
      <c r="J126" s="29"/>
      <c r="K126" s="189"/>
      <c r="L126" s="189"/>
    </row>
    <row r="127" spans="1:12" ht="12.75">
      <c r="A127" s="18"/>
      <c r="B127" s="27"/>
      <c r="C127" s="27"/>
      <c r="D127" s="27"/>
      <c r="E127" s="27"/>
      <c r="F127" s="27"/>
      <c r="G127" s="27"/>
      <c r="H127" s="27"/>
      <c r="I127" s="28"/>
      <c r="J127" s="29"/>
      <c r="K127" s="189"/>
      <c r="L127" s="189"/>
    </row>
    <row r="128" spans="1:12" ht="12.75">
      <c r="A128" s="18"/>
      <c r="B128" s="27"/>
      <c r="C128" s="27"/>
      <c r="D128" s="27"/>
      <c r="E128" s="27"/>
      <c r="F128" s="27"/>
      <c r="G128" s="27"/>
      <c r="H128" s="27"/>
      <c r="I128" s="28"/>
      <c r="J128" s="29"/>
      <c r="K128" s="189"/>
      <c r="L128" s="189"/>
    </row>
    <row r="129" spans="1:12" ht="12.75">
      <c r="A129" s="18"/>
      <c r="B129" s="27"/>
      <c r="C129" s="27"/>
      <c r="D129" s="27"/>
      <c r="E129" s="27"/>
      <c r="F129" s="27"/>
      <c r="G129" s="27"/>
      <c r="H129" s="27"/>
      <c r="I129" s="28"/>
      <c r="J129" s="29"/>
      <c r="K129" s="189"/>
      <c r="L129" s="189"/>
    </row>
    <row r="130" spans="1:12" ht="12.75">
      <c r="A130" s="59"/>
      <c r="B130" s="61"/>
      <c r="C130" s="61"/>
      <c r="D130" s="61"/>
      <c r="E130" s="61"/>
      <c r="F130" s="61"/>
      <c r="G130" s="61"/>
      <c r="H130" s="61"/>
      <c r="I130" s="62"/>
      <c r="J130" s="63"/>
      <c r="K130" s="190"/>
      <c r="L130" s="190"/>
    </row>
    <row r="131" spans="1:12" ht="12.75">
      <c r="A131" s="59"/>
      <c r="B131" s="61"/>
      <c r="C131" s="61"/>
      <c r="D131" s="61"/>
      <c r="E131" s="61"/>
      <c r="F131" s="61"/>
      <c r="G131" s="61"/>
      <c r="H131" s="61"/>
      <c r="I131" s="62"/>
      <c r="J131" s="63"/>
      <c r="K131" s="190"/>
      <c r="L131" s="190"/>
    </row>
    <row r="132" spans="1:12" ht="12.75">
      <c r="A132" s="18"/>
      <c r="B132" s="27"/>
      <c r="C132" s="27"/>
      <c r="D132" s="27"/>
      <c r="E132" s="27"/>
      <c r="F132" s="27"/>
      <c r="G132" s="27"/>
      <c r="H132" s="27"/>
      <c r="I132" s="28"/>
      <c r="J132" s="29"/>
      <c r="K132" s="189"/>
      <c r="L132" s="189"/>
    </row>
    <row r="133" spans="1:12" ht="12.75">
      <c r="A133" s="18"/>
      <c r="B133" s="27"/>
      <c r="C133" s="27"/>
      <c r="D133" s="27"/>
      <c r="E133" s="27"/>
      <c r="F133" s="27"/>
      <c r="G133" s="27"/>
      <c r="H133" s="27"/>
      <c r="I133" s="28"/>
      <c r="J133" s="29"/>
      <c r="K133" s="189"/>
      <c r="L133" s="189"/>
    </row>
    <row r="134" spans="1:12" ht="12.75">
      <c r="A134" s="59"/>
      <c r="B134" s="61"/>
      <c r="C134" s="61"/>
      <c r="D134" s="61"/>
      <c r="E134" s="61"/>
      <c r="F134" s="61"/>
      <c r="G134" s="61"/>
      <c r="H134" s="61"/>
      <c r="I134" s="62"/>
      <c r="J134" s="63"/>
      <c r="K134" s="190"/>
      <c r="L134" s="190"/>
    </row>
    <row r="135" spans="1:12" ht="14.25">
      <c r="A135" s="18"/>
      <c r="B135" s="27"/>
      <c r="C135" s="27"/>
      <c r="D135" s="27"/>
      <c r="E135" s="27"/>
      <c r="F135" s="27"/>
      <c r="G135" s="30"/>
      <c r="H135" s="27"/>
      <c r="I135" s="28"/>
      <c r="J135" s="29"/>
      <c r="K135" s="189"/>
      <c r="L135" s="189"/>
    </row>
    <row r="136" spans="1:12" ht="15">
      <c r="A136" s="59"/>
      <c r="B136" s="60"/>
      <c r="C136" s="64"/>
      <c r="D136" s="61"/>
      <c r="E136" s="60"/>
      <c r="F136" s="61"/>
      <c r="G136" s="64"/>
      <c r="H136" s="61"/>
      <c r="I136" s="62"/>
      <c r="J136" s="63"/>
      <c r="K136" s="190"/>
      <c r="L136" s="190"/>
    </row>
    <row r="137" spans="1:12" ht="14.25">
      <c r="A137" s="59"/>
      <c r="B137" s="60"/>
      <c r="C137" s="60"/>
      <c r="D137" s="61"/>
      <c r="E137" s="60"/>
      <c r="F137" s="61"/>
      <c r="G137" s="60"/>
      <c r="H137" s="61"/>
      <c r="I137" s="62"/>
      <c r="J137" s="63"/>
      <c r="K137" s="190"/>
      <c r="L137" s="190"/>
    </row>
    <row r="138" spans="1:12" ht="14.25">
      <c r="A138" s="18"/>
      <c r="B138" s="19"/>
      <c r="C138" s="19"/>
      <c r="D138" s="20"/>
      <c r="E138" s="19"/>
      <c r="F138" s="20"/>
      <c r="G138" s="19"/>
      <c r="H138" s="20"/>
      <c r="I138" s="21"/>
      <c r="J138" s="22"/>
      <c r="K138" s="76"/>
      <c r="L138" s="76"/>
    </row>
    <row r="139" spans="1:12" ht="14.25">
      <c r="A139" s="54"/>
      <c r="B139" s="3"/>
      <c r="C139" s="14"/>
      <c r="D139" s="35"/>
      <c r="E139" s="35"/>
      <c r="F139" s="35"/>
      <c r="G139" s="35"/>
      <c r="H139" s="35"/>
      <c r="I139" s="33"/>
      <c r="J139" s="36"/>
      <c r="K139" s="184"/>
      <c r="L139" s="184"/>
    </row>
    <row r="140" spans="1:12" ht="15">
      <c r="A140" s="18"/>
      <c r="B140" s="19"/>
      <c r="C140" s="24"/>
      <c r="D140" s="20"/>
      <c r="E140" s="19"/>
      <c r="F140" s="20"/>
      <c r="G140" s="24"/>
      <c r="H140" s="20"/>
      <c r="I140" s="21"/>
      <c r="J140" s="22"/>
      <c r="K140" s="76"/>
      <c r="L140" s="76"/>
    </row>
    <row r="141" spans="1:12" ht="12.75">
      <c r="A141" s="18"/>
      <c r="B141" s="20"/>
      <c r="C141" s="20"/>
      <c r="D141" s="20"/>
      <c r="E141" s="20"/>
      <c r="F141" s="20"/>
      <c r="G141" s="20"/>
      <c r="H141" s="20"/>
      <c r="I141" s="21"/>
      <c r="J141" s="22"/>
      <c r="K141" s="76"/>
      <c r="L141" s="76"/>
    </row>
    <row r="142" spans="1:12" ht="12.75">
      <c r="A142" s="18"/>
      <c r="B142" s="20"/>
      <c r="C142" s="25"/>
      <c r="D142" s="25"/>
      <c r="E142" s="25"/>
      <c r="F142" s="20"/>
      <c r="G142" s="25"/>
      <c r="H142" s="20"/>
      <c r="I142" s="21"/>
      <c r="J142" s="22"/>
      <c r="K142" s="76"/>
      <c r="L142" s="76"/>
    </row>
    <row r="143" spans="1:12" ht="12.75">
      <c r="A143" s="18"/>
      <c r="B143" s="20"/>
      <c r="C143" s="25"/>
      <c r="D143" s="25"/>
      <c r="E143" s="25"/>
      <c r="F143" s="20"/>
      <c r="G143" s="25"/>
      <c r="H143" s="20"/>
      <c r="I143" s="21"/>
      <c r="J143" s="22"/>
      <c r="K143" s="76"/>
      <c r="L143" s="76"/>
    </row>
    <row r="144" spans="1:12" ht="12.75">
      <c r="A144" s="18"/>
      <c r="B144" s="20"/>
      <c r="C144" s="20"/>
      <c r="D144" s="20"/>
      <c r="E144" s="20"/>
      <c r="F144" s="20"/>
      <c r="G144" s="20"/>
      <c r="H144" s="20"/>
      <c r="I144" s="21"/>
      <c r="J144" s="32"/>
      <c r="K144" s="186"/>
      <c r="L144" s="186"/>
    </row>
    <row r="145" spans="1:12" ht="12.75">
      <c r="A145" s="23"/>
      <c r="B145" s="20"/>
      <c r="C145" s="20"/>
      <c r="D145" s="20"/>
      <c r="E145" s="20"/>
      <c r="F145" s="20"/>
      <c r="G145" s="20"/>
      <c r="H145" s="20"/>
      <c r="I145" s="21"/>
      <c r="J145" s="22"/>
      <c r="K145" s="76"/>
      <c r="L145" s="76"/>
    </row>
    <row r="146" spans="1:12" ht="12.75">
      <c r="A146" s="11"/>
      <c r="B146" s="20"/>
      <c r="C146" s="20"/>
      <c r="D146" s="20"/>
      <c r="E146" s="20"/>
      <c r="F146" s="20"/>
      <c r="G146" s="20"/>
      <c r="H146" s="20"/>
      <c r="I146" s="33"/>
      <c r="J146" s="17"/>
      <c r="K146" s="187"/>
      <c r="L146" s="187"/>
    </row>
    <row r="147" spans="1:12" ht="12.75">
      <c r="A147" s="18"/>
      <c r="B147" s="20"/>
      <c r="C147" s="20"/>
      <c r="D147" s="20"/>
      <c r="E147" s="20"/>
      <c r="F147" s="20"/>
      <c r="G147" s="20"/>
      <c r="H147" s="20"/>
      <c r="I147" s="21"/>
      <c r="J147" s="22"/>
      <c r="K147" s="76"/>
      <c r="L147" s="76"/>
    </row>
    <row r="148" spans="1:12" ht="12.75">
      <c r="A148" s="18"/>
      <c r="B148" s="20"/>
      <c r="C148" s="20"/>
      <c r="D148" s="20"/>
      <c r="E148" s="20"/>
      <c r="F148" s="20"/>
      <c r="G148" s="20"/>
      <c r="H148" s="20"/>
      <c r="I148" s="21"/>
      <c r="J148" s="22"/>
      <c r="K148" s="76"/>
      <c r="L148" s="76"/>
    </row>
    <row r="149" spans="1:12" ht="12.75">
      <c r="A149" s="18"/>
      <c r="B149" s="14"/>
      <c r="C149" s="14"/>
      <c r="D149" s="20"/>
      <c r="E149" s="20"/>
      <c r="F149" s="20"/>
      <c r="G149" s="14"/>
      <c r="H149" s="14"/>
      <c r="I149" s="34"/>
      <c r="J149" s="22"/>
      <c r="K149" s="76"/>
      <c r="L149" s="76"/>
    </row>
    <row r="150" spans="1:12" ht="12.75">
      <c r="A150" s="23"/>
      <c r="B150" s="14"/>
      <c r="C150" s="14"/>
      <c r="D150" s="20"/>
      <c r="E150" s="20"/>
      <c r="F150" s="20"/>
      <c r="G150" s="14"/>
      <c r="H150" s="14"/>
      <c r="I150" s="34"/>
      <c r="J150" s="22"/>
      <c r="K150" s="76"/>
      <c r="L150" s="76"/>
    </row>
    <row r="151" spans="1:12" ht="12.75">
      <c r="A151" s="23"/>
      <c r="B151" s="14"/>
      <c r="C151" s="14"/>
      <c r="D151" s="20"/>
      <c r="E151" s="20"/>
      <c r="F151" s="20"/>
      <c r="G151" s="9"/>
      <c r="H151" s="14"/>
      <c r="I151" s="34"/>
      <c r="J151" s="22"/>
      <c r="K151" s="76"/>
      <c r="L151" s="76"/>
    </row>
    <row r="152" spans="1:12" ht="12.75">
      <c r="A152" s="23"/>
      <c r="B152" s="14"/>
      <c r="C152" s="14"/>
      <c r="D152" s="35"/>
      <c r="E152" s="20"/>
      <c r="F152" s="35"/>
      <c r="G152" s="20"/>
      <c r="H152" s="35"/>
      <c r="I152" s="33"/>
      <c r="J152" s="36"/>
      <c r="K152" s="184"/>
      <c r="L152" s="184"/>
    </row>
    <row r="153" spans="1:12" ht="12.75">
      <c r="A153" s="23"/>
      <c r="B153" s="14"/>
      <c r="C153" s="14"/>
      <c r="D153" s="14"/>
      <c r="E153" s="14"/>
      <c r="F153" s="20"/>
      <c r="G153" s="14"/>
      <c r="H153" s="14"/>
      <c r="I153" s="37"/>
      <c r="J153" s="17"/>
      <c r="K153" s="187"/>
      <c r="L153" s="187"/>
    </row>
    <row r="156" spans="1:12" ht="14.25">
      <c r="A156" s="18"/>
      <c r="B156" s="30"/>
      <c r="C156" s="22"/>
      <c r="D156" s="22"/>
      <c r="E156" s="22"/>
      <c r="F156" s="26"/>
      <c r="G156" s="22"/>
      <c r="H156" s="22"/>
      <c r="I156" s="22"/>
      <c r="J156" s="22"/>
      <c r="K156" s="76"/>
      <c r="L156" s="76"/>
    </row>
    <row r="157" spans="1:12" ht="14.25">
      <c r="A157" s="18"/>
      <c r="B157" s="30"/>
      <c r="C157" s="22"/>
      <c r="D157" s="22"/>
      <c r="E157" s="22"/>
      <c r="F157" s="26"/>
      <c r="G157" s="22"/>
      <c r="H157" s="22"/>
      <c r="I157" s="22"/>
      <c r="J157" s="22"/>
      <c r="K157" s="76"/>
      <c r="L157" s="76"/>
    </row>
    <row r="158" spans="1:12" ht="14.25">
      <c r="A158" s="18"/>
      <c r="B158" s="8"/>
      <c r="C158" s="22"/>
      <c r="D158" s="22"/>
      <c r="E158" s="22"/>
      <c r="F158" s="26"/>
      <c r="G158" s="22"/>
      <c r="H158" s="22"/>
      <c r="I158" s="22"/>
      <c r="J158" s="22"/>
      <c r="K158" s="76"/>
      <c r="L158" s="76"/>
    </row>
    <row r="159" spans="1:12" ht="14.25">
      <c r="A159" s="18"/>
      <c r="B159" s="30"/>
      <c r="C159" s="22"/>
      <c r="D159" s="22"/>
      <c r="E159" s="22"/>
      <c r="F159" s="26"/>
      <c r="G159" s="22"/>
      <c r="H159" s="22"/>
      <c r="I159" s="22"/>
      <c r="J159" s="22"/>
      <c r="K159" s="76"/>
      <c r="L159" s="76"/>
    </row>
    <row r="160" spans="1:12" ht="14.25">
      <c r="A160" s="18"/>
      <c r="B160" s="30"/>
      <c r="C160" s="30"/>
      <c r="D160" s="27"/>
      <c r="E160" s="30"/>
      <c r="F160" s="27"/>
      <c r="G160" s="27"/>
      <c r="H160" s="27"/>
      <c r="I160" s="29"/>
      <c r="J160" s="29"/>
      <c r="K160" s="189"/>
      <c r="L160" s="189"/>
    </row>
    <row r="161" spans="1:12" ht="14.25">
      <c r="A161" s="18"/>
      <c r="B161" s="30"/>
      <c r="C161" s="30"/>
      <c r="D161" s="27"/>
      <c r="E161" s="30"/>
      <c r="F161" s="27"/>
      <c r="G161" s="27"/>
      <c r="H161" s="27"/>
      <c r="I161" s="29"/>
      <c r="J161" s="29"/>
      <c r="K161" s="189"/>
      <c r="L161" s="189"/>
    </row>
    <row r="162" spans="1:12" ht="14.25">
      <c r="A162" s="18"/>
      <c r="B162" s="30"/>
      <c r="C162" s="30"/>
      <c r="D162" s="27"/>
      <c r="E162" s="30"/>
      <c r="F162" s="27"/>
      <c r="G162" s="27"/>
      <c r="H162" s="27"/>
      <c r="I162" s="29"/>
      <c r="J162" s="29"/>
      <c r="K162" s="189"/>
      <c r="L162" s="189"/>
    </row>
    <row r="163" spans="1:12" ht="12.75">
      <c r="A163" s="18"/>
      <c r="B163" s="27"/>
      <c r="C163" s="27"/>
      <c r="D163" s="27"/>
      <c r="E163" s="27"/>
      <c r="F163" s="27"/>
      <c r="G163" s="27"/>
      <c r="H163" s="27"/>
      <c r="I163" s="29"/>
      <c r="J163" s="29"/>
      <c r="K163" s="189"/>
      <c r="L163" s="189"/>
    </row>
    <row r="164" spans="1:12" ht="12.75">
      <c r="A164" s="18"/>
      <c r="B164" s="27"/>
      <c r="C164" s="27"/>
      <c r="D164" s="27"/>
      <c r="E164" s="27"/>
      <c r="F164" s="27"/>
      <c r="G164" s="27"/>
      <c r="H164" s="27"/>
      <c r="I164" s="29"/>
      <c r="J164" s="29"/>
      <c r="K164" s="189"/>
      <c r="L164" s="189"/>
    </row>
    <row r="165" spans="1:12" ht="12.75">
      <c r="A165" s="18"/>
      <c r="B165" s="27"/>
      <c r="C165" s="27"/>
      <c r="D165" s="27"/>
      <c r="E165" s="27"/>
      <c r="F165" s="27"/>
      <c r="G165" s="27"/>
      <c r="H165" s="27"/>
      <c r="I165" s="29"/>
      <c r="J165" s="29"/>
      <c r="K165" s="189"/>
      <c r="L165" s="189"/>
    </row>
    <row r="166" spans="1:12" ht="12.75" hidden="1">
      <c r="A166" s="18"/>
      <c r="B166" s="27"/>
      <c r="C166" s="27"/>
      <c r="D166" s="27"/>
      <c r="E166" s="27"/>
      <c r="F166" s="27"/>
      <c r="G166" s="27"/>
      <c r="H166" s="27"/>
      <c r="I166" s="29"/>
      <c r="J166" s="29"/>
      <c r="K166" s="189"/>
      <c r="L166" s="189"/>
    </row>
    <row r="167" spans="1:12" ht="12.75">
      <c r="A167" s="18"/>
      <c r="B167" s="27"/>
      <c r="C167" s="27"/>
      <c r="D167" s="27"/>
      <c r="E167" s="27"/>
      <c r="F167" s="27"/>
      <c r="G167" s="27"/>
      <c r="H167" s="27"/>
      <c r="I167" s="29"/>
      <c r="J167" s="29"/>
      <c r="K167" s="189"/>
      <c r="L167" s="189"/>
    </row>
    <row r="168" spans="1:12" ht="12.75" hidden="1">
      <c r="A168" s="18"/>
      <c r="B168" s="27"/>
      <c r="C168" s="27"/>
      <c r="D168" s="27"/>
      <c r="E168" s="27"/>
      <c r="F168" s="27"/>
      <c r="G168" s="27"/>
      <c r="H168" s="27"/>
      <c r="I168" s="29"/>
      <c r="J168" s="29"/>
      <c r="K168" s="189"/>
      <c r="L168" s="189"/>
    </row>
    <row r="169" spans="1:12" ht="15">
      <c r="A169" s="18"/>
      <c r="B169" s="30"/>
      <c r="C169" s="31"/>
      <c r="D169" s="27"/>
      <c r="E169" s="30"/>
      <c r="F169" s="27"/>
      <c r="G169" s="31"/>
      <c r="H169" s="27"/>
      <c r="I169" s="28"/>
      <c r="J169" s="29"/>
      <c r="K169" s="189"/>
      <c r="L169" s="189"/>
    </row>
    <row r="170" spans="1:12" ht="14.25">
      <c r="A170" s="18"/>
      <c r="B170" s="30"/>
      <c r="C170" s="30"/>
      <c r="D170" s="27"/>
      <c r="E170" s="30"/>
      <c r="F170" s="27"/>
      <c r="G170" s="30"/>
      <c r="H170" s="27"/>
      <c r="I170" s="28"/>
      <c r="J170" s="29"/>
      <c r="K170" s="189"/>
      <c r="L170" s="189"/>
    </row>
    <row r="171" spans="1:12" ht="12.75">
      <c r="A171" s="18"/>
      <c r="B171" s="27"/>
      <c r="C171" s="27"/>
      <c r="D171" s="27"/>
      <c r="E171" s="27"/>
      <c r="F171" s="27"/>
      <c r="G171" s="27"/>
      <c r="H171" s="27"/>
      <c r="I171" s="28"/>
      <c r="J171" s="29"/>
      <c r="K171" s="189"/>
      <c r="L171" s="189"/>
    </row>
    <row r="173" spans="1:12" ht="14.25">
      <c r="A173" s="54"/>
      <c r="B173" s="3"/>
      <c r="C173" s="14"/>
      <c r="D173" s="35"/>
      <c r="E173" s="35"/>
      <c r="F173" s="35"/>
      <c r="G173" s="35"/>
      <c r="H173" s="35"/>
      <c r="I173" s="33"/>
      <c r="J173" s="36"/>
      <c r="K173" s="184"/>
      <c r="L173" s="184"/>
    </row>
    <row r="177" spans="1:8" ht="14.25">
      <c r="A177" s="8"/>
      <c r="D177" s="9"/>
      <c r="E177" s="9"/>
      <c r="F177" s="9"/>
      <c r="G177" s="9"/>
      <c r="H177" s="9"/>
    </row>
    <row r="179" spans="1:12" ht="12.75">
      <c r="A179" s="18"/>
      <c r="B179" s="22"/>
      <c r="C179" s="22"/>
      <c r="D179" s="22"/>
      <c r="E179" s="22"/>
      <c r="F179" s="26"/>
      <c r="G179" s="22"/>
      <c r="H179" s="22"/>
      <c r="I179" s="22"/>
      <c r="J179" s="22"/>
      <c r="K179" s="76"/>
      <c r="L179" s="76"/>
    </row>
    <row r="180" spans="1:12" ht="12.75">
      <c r="A180" s="18"/>
      <c r="B180" s="22"/>
      <c r="C180" s="22"/>
      <c r="D180" s="22"/>
      <c r="E180" s="22"/>
      <c r="F180" s="26"/>
      <c r="G180" s="22"/>
      <c r="H180" s="22"/>
      <c r="I180" s="22"/>
      <c r="J180" s="22"/>
      <c r="K180" s="76"/>
      <c r="L180" s="76"/>
    </row>
    <row r="181" spans="1:12" ht="12.75">
      <c r="A181" s="18"/>
      <c r="B181" s="22"/>
      <c r="C181" s="22"/>
      <c r="D181" s="22"/>
      <c r="E181" s="22"/>
      <c r="F181" s="26"/>
      <c r="G181" s="22"/>
      <c r="H181" s="22"/>
      <c r="I181" s="22"/>
      <c r="J181" s="22"/>
      <c r="K181" s="76"/>
      <c r="L181" s="76"/>
    </row>
    <row r="182" spans="1:12" ht="12.75">
      <c r="A182" s="18"/>
      <c r="B182" s="22"/>
      <c r="C182" s="22"/>
      <c r="D182" s="22"/>
      <c r="E182" s="22"/>
      <c r="F182" s="26"/>
      <c r="G182" s="22"/>
      <c r="H182" s="22"/>
      <c r="I182" s="22"/>
      <c r="J182" s="22"/>
      <c r="K182" s="76"/>
      <c r="L182" s="76"/>
    </row>
    <row r="183" spans="1:12" ht="12.75">
      <c r="A183" s="18"/>
      <c r="B183" s="22"/>
      <c r="C183" s="22"/>
      <c r="D183" s="22"/>
      <c r="E183" s="22"/>
      <c r="F183" s="66"/>
      <c r="G183" s="22"/>
      <c r="H183" s="22"/>
      <c r="I183" s="22"/>
      <c r="J183" s="22"/>
      <c r="K183" s="76"/>
      <c r="L183" s="76"/>
    </row>
    <row r="184" spans="1:12" ht="12.75">
      <c r="A184" s="18"/>
      <c r="B184" s="22"/>
      <c r="C184" s="22"/>
      <c r="D184" s="22"/>
      <c r="E184" s="22"/>
      <c r="F184" s="66"/>
      <c r="G184" s="22"/>
      <c r="H184" s="22"/>
      <c r="I184" s="22"/>
      <c r="J184" s="22"/>
      <c r="K184" s="76"/>
      <c r="L184" s="76"/>
    </row>
    <row r="185" spans="1:12" ht="12.75">
      <c r="A185" s="18"/>
      <c r="B185" s="22"/>
      <c r="C185" s="22"/>
      <c r="D185" s="22"/>
      <c r="E185" s="22"/>
      <c r="F185" s="22"/>
      <c r="G185" s="26"/>
      <c r="H185" s="22"/>
      <c r="I185" s="22"/>
      <c r="J185" s="22"/>
      <c r="K185" s="76"/>
      <c r="L185" s="76"/>
    </row>
    <row r="186" spans="1:12" ht="14.25">
      <c r="A186" s="18"/>
      <c r="B186" s="30"/>
      <c r="C186" s="22"/>
      <c r="D186" s="26"/>
      <c r="E186" s="22"/>
      <c r="F186" s="22"/>
      <c r="G186" s="22"/>
      <c r="H186" s="22"/>
      <c r="I186" s="22"/>
      <c r="J186" s="22"/>
      <c r="K186" s="76"/>
      <c r="L186" s="76"/>
    </row>
    <row r="187" spans="1:12" ht="14.25">
      <c r="A187" s="18"/>
      <c r="B187" s="19"/>
      <c r="C187" s="22"/>
      <c r="D187" s="22"/>
      <c r="E187" s="22"/>
      <c r="F187" s="26"/>
      <c r="G187" s="22"/>
      <c r="H187" s="22"/>
      <c r="I187" s="22"/>
      <c r="J187" s="22"/>
      <c r="K187" s="76"/>
      <c r="L187" s="76"/>
    </row>
    <row r="188" spans="1:13" ht="30" customHeight="1">
      <c r="A188" s="18"/>
      <c r="B188" s="20"/>
      <c r="C188" s="22"/>
      <c r="D188" s="22"/>
      <c r="E188" s="22"/>
      <c r="F188" s="26"/>
      <c r="G188" s="22"/>
      <c r="H188" s="22"/>
      <c r="I188" s="213"/>
      <c r="J188" s="214"/>
      <c r="K188" s="214"/>
      <c r="L188" s="214"/>
      <c r="M188" s="215"/>
    </row>
    <row r="189" spans="1:12" ht="12.75">
      <c r="A189" s="18"/>
      <c r="B189" s="20"/>
      <c r="C189" s="22"/>
      <c r="D189" s="26"/>
      <c r="E189" s="22"/>
      <c r="F189" s="22"/>
      <c r="G189" s="22"/>
      <c r="H189" s="22"/>
      <c r="I189" s="22"/>
      <c r="J189" s="22"/>
      <c r="K189" s="76"/>
      <c r="L189" s="76"/>
    </row>
    <row r="190" spans="1:12" ht="12.75">
      <c r="A190" s="18"/>
      <c r="B190" s="20"/>
      <c r="C190" s="22"/>
      <c r="D190" s="22"/>
      <c r="E190" s="22"/>
      <c r="F190" s="26"/>
      <c r="G190" s="22"/>
      <c r="H190" s="22"/>
      <c r="I190" s="22"/>
      <c r="J190" s="22"/>
      <c r="K190" s="76"/>
      <c r="L190" s="76"/>
    </row>
    <row r="191" spans="1:12" ht="12.75">
      <c r="A191" s="18"/>
      <c r="B191" s="20"/>
      <c r="C191" s="22"/>
      <c r="D191" s="22"/>
      <c r="E191" s="26"/>
      <c r="F191" s="22"/>
      <c r="G191" s="22"/>
      <c r="H191" s="22"/>
      <c r="I191" s="22"/>
      <c r="J191" s="22"/>
      <c r="K191" s="76"/>
      <c r="L191" s="76"/>
    </row>
    <row r="192" spans="1:12" ht="12.75">
      <c r="A192" s="23"/>
      <c r="B192" s="20"/>
      <c r="C192" s="22"/>
      <c r="D192" s="26"/>
      <c r="E192" s="22"/>
      <c r="F192" s="22"/>
      <c r="G192" s="22"/>
      <c r="H192" s="22"/>
      <c r="I192" s="22"/>
      <c r="J192" s="22"/>
      <c r="K192" s="76"/>
      <c r="L192" s="76"/>
    </row>
    <row r="193" spans="1:12" ht="12.75">
      <c r="A193" s="211"/>
      <c r="B193" s="212"/>
      <c r="C193" s="22"/>
      <c r="D193" s="26"/>
      <c r="E193" s="22"/>
      <c r="F193" s="22"/>
      <c r="G193" s="22"/>
      <c r="H193" s="22"/>
      <c r="I193" s="22"/>
      <c r="J193" s="22"/>
      <c r="K193" s="76"/>
      <c r="L193" s="76"/>
    </row>
    <row r="194" spans="1:12" ht="12.75">
      <c r="A194" s="18"/>
      <c r="B194" s="20"/>
      <c r="C194" s="22"/>
      <c r="D194" s="26"/>
      <c r="E194" s="22"/>
      <c r="F194" s="26"/>
      <c r="G194" s="22"/>
      <c r="H194" s="22"/>
      <c r="I194" s="22"/>
      <c r="J194" s="22"/>
      <c r="K194" s="76"/>
      <c r="L194" s="76"/>
    </row>
    <row r="195" spans="1:12" ht="14.25">
      <c r="A195" s="18"/>
      <c r="B195" s="30"/>
      <c r="C195" s="30"/>
      <c r="D195" s="27"/>
      <c r="E195" s="22"/>
      <c r="F195" s="22"/>
      <c r="G195" s="22"/>
      <c r="H195" s="22"/>
      <c r="I195" s="22"/>
      <c r="J195" s="22"/>
      <c r="K195" s="76"/>
      <c r="L195" s="76"/>
    </row>
    <row r="196" spans="1:12" ht="14.25">
      <c r="A196" s="18"/>
      <c r="B196" s="30"/>
      <c r="C196" s="30"/>
      <c r="D196" s="27"/>
      <c r="E196" s="30"/>
      <c r="F196" s="27"/>
      <c r="G196" s="22"/>
      <c r="H196" s="22"/>
      <c r="I196" s="22"/>
      <c r="J196" s="22"/>
      <c r="K196" s="76"/>
      <c r="L196" s="76"/>
    </row>
    <row r="197" spans="1:12" ht="14.25">
      <c r="A197" s="18"/>
      <c r="B197" s="30"/>
      <c r="C197" s="30"/>
      <c r="D197" s="27"/>
      <c r="E197" s="30"/>
      <c r="F197" s="27"/>
      <c r="G197" s="22"/>
      <c r="H197" s="22"/>
      <c r="I197" s="22"/>
      <c r="J197" s="22"/>
      <c r="K197" s="76"/>
      <c r="L197" s="76"/>
    </row>
    <row r="198" spans="1:6" ht="12.75">
      <c r="A198" s="18"/>
      <c r="B198" s="27"/>
      <c r="C198" s="27"/>
      <c r="D198" s="27"/>
      <c r="E198" s="27"/>
      <c r="F198" s="27"/>
    </row>
    <row r="199" spans="1:6" ht="12.75">
      <c r="A199" s="18"/>
      <c r="B199" s="27"/>
      <c r="C199" s="27"/>
      <c r="D199" s="27"/>
      <c r="E199" s="27"/>
      <c r="F199" s="27"/>
    </row>
    <row r="200" spans="1:12" ht="12.75">
      <c r="A200" s="18"/>
      <c r="B200" s="27"/>
      <c r="C200" s="27"/>
      <c r="D200" s="27"/>
      <c r="E200" s="27"/>
      <c r="F200" s="27"/>
      <c r="G200" s="27"/>
      <c r="H200" s="27"/>
      <c r="I200" s="34"/>
      <c r="J200" s="22"/>
      <c r="K200" s="76"/>
      <c r="L200" s="76"/>
    </row>
    <row r="201" spans="1:5" ht="15">
      <c r="A201" s="18"/>
      <c r="B201" s="30"/>
      <c r="C201" s="31"/>
      <c r="D201" s="27"/>
      <c r="E201" s="27"/>
    </row>
    <row r="202" spans="1:12" ht="12.75">
      <c r="A202" s="67"/>
      <c r="B202" s="68"/>
      <c r="C202" s="68"/>
      <c r="D202" s="68"/>
      <c r="E202" s="68"/>
      <c r="F202" s="68"/>
      <c r="G202" s="68"/>
      <c r="H202" s="68"/>
      <c r="I202" s="68"/>
      <c r="J202" s="36"/>
      <c r="K202" s="184"/>
      <c r="L202" s="184"/>
    </row>
    <row r="203" spans="1:12" ht="14.25">
      <c r="A203" s="18"/>
      <c r="B203" s="30"/>
      <c r="C203" s="30"/>
      <c r="D203" s="27"/>
      <c r="E203" s="30"/>
      <c r="F203" s="27"/>
      <c r="G203" s="30"/>
      <c r="H203" s="27"/>
      <c r="I203" s="28"/>
      <c r="J203" s="29"/>
      <c r="K203" s="189"/>
      <c r="L203" s="189"/>
    </row>
    <row r="204" spans="1:12" ht="12.75">
      <c r="A204" s="18"/>
      <c r="B204" s="27"/>
      <c r="C204" s="27"/>
      <c r="D204" s="27"/>
      <c r="E204" s="27"/>
      <c r="F204" s="27"/>
      <c r="G204" s="27"/>
      <c r="H204" s="27"/>
      <c r="I204" s="28"/>
      <c r="J204" s="29"/>
      <c r="K204" s="189"/>
      <c r="L204" s="189"/>
    </row>
    <row r="205" spans="1:12" ht="12.75">
      <c r="A205" s="18"/>
      <c r="B205" s="14"/>
      <c r="C205" s="14"/>
      <c r="D205" s="20"/>
      <c r="E205" s="20"/>
      <c r="F205" s="20"/>
      <c r="G205" s="14"/>
      <c r="H205" s="14"/>
      <c r="I205" s="34"/>
      <c r="J205" s="22"/>
      <c r="K205" s="76"/>
      <c r="L205" s="76"/>
    </row>
    <row r="206" spans="1:12" ht="12.75">
      <c r="A206" s="67"/>
      <c r="D206" s="69"/>
      <c r="J206" s="55"/>
      <c r="K206" s="106"/>
      <c r="L206" s="106"/>
    </row>
    <row r="207" spans="1:13" ht="14.25">
      <c r="A207" s="54"/>
      <c r="B207" s="8"/>
      <c r="D207" s="69"/>
      <c r="E207" s="69"/>
      <c r="F207" s="69"/>
      <c r="G207" s="69"/>
      <c r="H207" s="69"/>
      <c r="I207" s="68"/>
      <c r="J207" s="55"/>
      <c r="K207" s="106"/>
      <c r="L207" s="106"/>
      <c r="M207" s="65"/>
    </row>
    <row r="209" spans="4:12" ht="12.75">
      <c r="D209" s="65"/>
      <c r="E209" s="65"/>
      <c r="F209" s="65"/>
      <c r="G209" s="65"/>
      <c r="H209" s="65"/>
      <c r="I209" s="65"/>
      <c r="J209" s="36"/>
      <c r="K209" s="184"/>
      <c r="L209" s="184"/>
    </row>
  </sheetData>
  <sheetProtection/>
  <mergeCells count="3">
    <mergeCell ref="A96:B96"/>
    <mergeCell ref="A193:B193"/>
    <mergeCell ref="I188:M188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49"/>
  <sheetViews>
    <sheetView zoomScalePageLayoutView="0" workbookViewId="0" topLeftCell="A1">
      <selection activeCell="A1" sqref="A1:AY2316"/>
    </sheetView>
  </sheetViews>
  <sheetFormatPr defaultColWidth="9.00390625" defaultRowHeight="12.75"/>
  <cols>
    <col min="4" max="4" width="9.625" style="0" bestFit="1" customWidth="1"/>
    <col min="6" max="6" width="9.625" style="0" bestFit="1" customWidth="1"/>
    <col min="8" max="8" width="9.75390625" style="0" bestFit="1" customWidth="1"/>
    <col min="10" max="10" width="9.625" style="0" bestFit="1" customWidth="1"/>
    <col min="15" max="15" width="8.375" style="0" customWidth="1"/>
    <col min="16" max="16" width="7.625" style="0" customWidth="1"/>
    <col min="17" max="17" width="9.00390625" style="0" customWidth="1"/>
    <col min="18" max="18" width="8.25390625" style="0" customWidth="1"/>
    <col min="20" max="20" width="5.375" style="0" customWidth="1"/>
    <col min="21" max="21" width="9.625" style="0" bestFit="1" customWidth="1"/>
  </cols>
  <sheetData>
    <row r="1" spans="1:9" ht="14.25">
      <c r="A1" s="3"/>
      <c r="B1" s="3"/>
      <c r="C1" s="3"/>
      <c r="D1" s="4"/>
      <c r="E1" s="3"/>
      <c r="F1" s="3"/>
      <c r="G1" s="3"/>
      <c r="H1" s="3"/>
      <c r="I1" s="5"/>
    </row>
    <row r="2" spans="1:10" ht="14.25">
      <c r="A2" s="3"/>
      <c r="B2" s="3"/>
      <c r="C2" s="3"/>
      <c r="D2" s="3"/>
      <c r="E2" s="3"/>
      <c r="F2" s="3"/>
      <c r="G2" s="3"/>
      <c r="H2" s="3"/>
      <c r="I2" s="6"/>
      <c r="J2" s="7"/>
    </row>
    <row r="3" spans="1:10" ht="14.25">
      <c r="A3" s="3"/>
      <c r="B3" s="3"/>
      <c r="C3" s="3"/>
      <c r="D3" s="3"/>
      <c r="E3" s="3"/>
      <c r="F3" s="3"/>
      <c r="G3" s="3"/>
      <c r="H3" s="3"/>
      <c r="I3" s="6"/>
      <c r="J3" s="7"/>
    </row>
    <row r="4" spans="1:10" ht="14.25">
      <c r="A4" s="3"/>
      <c r="B4" s="3"/>
      <c r="C4" s="3"/>
      <c r="D4" s="3"/>
      <c r="E4" s="3"/>
      <c r="F4" s="3"/>
      <c r="G4" s="3"/>
      <c r="H4" s="3"/>
      <c r="I4" s="6"/>
      <c r="J4" s="7"/>
    </row>
    <row r="5" spans="1:10" ht="14.25">
      <c r="A5" s="8"/>
      <c r="B5" s="8"/>
      <c r="C5" s="8"/>
      <c r="D5" s="9"/>
      <c r="E5" s="9"/>
      <c r="F5" s="9"/>
      <c r="G5" s="9"/>
      <c r="H5" s="9"/>
      <c r="I5" s="10"/>
      <c r="J5" s="11"/>
    </row>
    <row r="6" spans="1:10" ht="14.25">
      <c r="A6" s="18"/>
      <c r="B6" s="30"/>
      <c r="C6" s="30"/>
      <c r="D6" s="27"/>
      <c r="E6" s="30"/>
      <c r="F6" s="27"/>
      <c r="G6" s="27"/>
      <c r="H6" s="27"/>
      <c r="I6" s="28"/>
      <c r="J6" s="29"/>
    </row>
    <row r="7" spans="1:10" ht="14.25">
      <c r="A7" s="18"/>
      <c r="B7" s="30"/>
      <c r="C7" s="30"/>
      <c r="D7" s="27"/>
      <c r="E7" s="30"/>
      <c r="F7" s="27"/>
      <c r="G7" s="27"/>
      <c r="H7" s="27"/>
      <c r="I7" s="28"/>
      <c r="J7" s="29"/>
    </row>
    <row r="8" spans="1:10" ht="14.25">
      <c r="A8" s="18"/>
      <c r="B8" s="30"/>
      <c r="C8" s="30"/>
      <c r="D8" s="27"/>
      <c r="E8" s="30"/>
      <c r="F8" s="27"/>
      <c r="G8" s="27"/>
      <c r="H8" s="27"/>
      <c r="I8" s="28"/>
      <c r="J8" s="29"/>
    </row>
    <row r="9" spans="1:10" ht="15">
      <c r="A9" s="18"/>
      <c r="B9" s="31"/>
      <c r="C9" s="31"/>
      <c r="D9" s="27"/>
      <c r="E9" s="31"/>
      <c r="F9" s="27"/>
      <c r="G9" s="47"/>
      <c r="H9" s="47"/>
      <c r="I9" s="28"/>
      <c r="J9" s="29"/>
    </row>
    <row r="10" spans="1:10" ht="14.25">
      <c r="A10" s="18"/>
      <c r="B10" s="30"/>
      <c r="C10" s="30"/>
      <c r="D10" s="27"/>
      <c r="E10" s="30"/>
      <c r="F10" s="27"/>
      <c r="G10" s="27"/>
      <c r="H10" s="47"/>
      <c r="I10" s="28"/>
      <c r="J10" s="48"/>
    </row>
    <row r="11" spans="1:10" ht="14.25">
      <c r="A11" s="18"/>
      <c r="B11" s="30"/>
      <c r="C11" s="30"/>
      <c r="D11" s="27"/>
      <c r="E11" s="30"/>
      <c r="F11" s="27"/>
      <c r="G11" s="27"/>
      <c r="H11" s="27"/>
      <c r="I11" s="28"/>
      <c r="J11" s="29"/>
    </row>
    <row r="12" spans="1:10" ht="12.75">
      <c r="A12" s="18"/>
      <c r="B12" s="27"/>
      <c r="C12" s="27"/>
      <c r="D12" s="27"/>
      <c r="E12" s="27"/>
      <c r="F12" s="27"/>
      <c r="G12" s="27"/>
      <c r="H12" s="27"/>
      <c r="I12" s="28"/>
      <c r="J12" s="29"/>
    </row>
    <row r="13" spans="1:10" ht="12.75">
      <c r="A13" s="18"/>
      <c r="B13" s="27"/>
      <c r="C13" s="27"/>
      <c r="D13" s="27"/>
      <c r="E13" s="27"/>
      <c r="F13" s="27"/>
      <c r="G13" s="27"/>
      <c r="H13" s="179"/>
      <c r="I13" s="28"/>
      <c r="J13" s="29"/>
    </row>
    <row r="14" spans="1:10" ht="12.75">
      <c r="A14" s="18"/>
      <c r="B14" s="27"/>
      <c r="C14" s="27"/>
      <c r="D14" s="27"/>
      <c r="E14" s="27"/>
      <c r="F14" s="27"/>
      <c r="G14" s="27"/>
      <c r="H14" s="179"/>
      <c r="I14" s="28"/>
      <c r="J14" s="29"/>
    </row>
    <row r="15" spans="1:10" ht="12.75">
      <c r="A15" s="18"/>
      <c r="B15" s="27"/>
      <c r="C15" s="27"/>
      <c r="D15" s="27"/>
      <c r="E15" s="27"/>
      <c r="F15" s="27"/>
      <c r="G15" s="27"/>
      <c r="H15" s="27"/>
      <c r="I15" s="28"/>
      <c r="J15" s="29"/>
    </row>
    <row r="16" spans="1:10" ht="15">
      <c r="A16" s="18"/>
      <c r="B16" s="30"/>
      <c r="C16" s="31"/>
      <c r="D16" s="27"/>
      <c r="E16" s="30"/>
      <c r="F16" s="27"/>
      <c r="G16" s="31"/>
      <c r="H16" s="27"/>
      <c r="I16" s="28"/>
      <c r="J16" s="29"/>
    </row>
    <row r="17" spans="1:10" ht="12.75">
      <c r="A17" s="18"/>
      <c r="B17" s="27"/>
      <c r="C17" s="27"/>
      <c r="D17" s="27"/>
      <c r="E17" s="27"/>
      <c r="F17" s="27"/>
      <c r="G17" s="27"/>
      <c r="H17" s="27"/>
      <c r="I17" s="28"/>
      <c r="J17" s="29"/>
    </row>
    <row r="18" spans="1:10" ht="12.75">
      <c r="A18" s="18"/>
      <c r="B18" s="27"/>
      <c r="C18" s="47"/>
      <c r="D18" s="47"/>
      <c r="E18" s="47"/>
      <c r="F18" s="27"/>
      <c r="G18" s="47"/>
      <c r="H18" s="27"/>
      <c r="I18" s="28"/>
      <c r="J18" s="29"/>
    </row>
    <row r="19" spans="1:10" ht="12.75">
      <c r="A19" s="18"/>
      <c r="B19" s="27"/>
      <c r="C19" s="47"/>
      <c r="D19" s="47"/>
      <c r="E19" s="47"/>
      <c r="F19" s="27"/>
      <c r="G19" s="47"/>
      <c r="H19" s="27"/>
      <c r="I19" s="28"/>
      <c r="J19" s="29"/>
    </row>
    <row r="20" spans="1:10" ht="12.75">
      <c r="A20" s="18"/>
      <c r="B20" s="27"/>
      <c r="C20" s="27"/>
      <c r="D20" s="27"/>
      <c r="E20" s="27"/>
      <c r="F20" s="27"/>
      <c r="G20" s="27"/>
      <c r="H20" s="27"/>
      <c r="I20" s="28"/>
      <c r="J20" s="107"/>
    </row>
    <row r="21" spans="1:10" ht="12.75">
      <c r="A21" s="18"/>
      <c r="B21" s="27"/>
      <c r="C21" s="27"/>
      <c r="D21" s="27"/>
      <c r="E21" s="27"/>
      <c r="F21" s="27"/>
      <c r="G21" s="27"/>
      <c r="H21" s="27"/>
      <c r="I21" s="28"/>
      <c r="J21" s="107"/>
    </row>
    <row r="22" spans="1:10" ht="12.75">
      <c r="A22" s="18"/>
      <c r="B22" s="27"/>
      <c r="C22" s="27"/>
      <c r="D22" s="27"/>
      <c r="E22" s="27"/>
      <c r="F22" s="27"/>
      <c r="G22" s="27"/>
      <c r="H22" s="27"/>
      <c r="I22" s="28"/>
      <c r="J22" s="107"/>
    </row>
    <row r="23" spans="1:10" ht="12.75">
      <c r="A23" s="18"/>
      <c r="B23" s="27"/>
      <c r="C23" s="27"/>
      <c r="D23" s="27"/>
      <c r="E23" s="27"/>
      <c r="F23" s="27"/>
      <c r="G23" s="27"/>
      <c r="H23" s="27"/>
      <c r="I23" s="28"/>
      <c r="J23" s="107"/>
    </row>
    <row r="24" spans="1:10" ht="12.75">
      <c r="A24" s="18"/>
      <c r="B24" s="27"/>
      <c r="C24" s="27"/>
      <c r="D24" s="27"/>
      <c r="E24" s="27"/>
      <c r="F24" s="27"/>
      <c r="G24" s="27"/>
      <c r="H24" s="27"/>
      <c r="I24" s="28"/>
      <c r="J24" s="107"/>
    </row>
    <row r="25" spans="1:10" ht="12.75">
      <c r="A25" s="18"/>
      <c r="B25" s="27"/>
      <c r="C25" s="27"/>
      <c r="D25" s="27"/>
      <c r="E25" s="27"/>
      <c r="F25" s="27"/>
      <c r="G25" s="27"/>
      <c r="H25" s="27"/>
      <c r="I25" s="108"/>
      <c r="J25" s="107"/>
    </row>
    <row r="26" spans="1:10" ht="12.75">
      <c r="A26" s="18"/>
      <c r="B26" s="27"/>
      <c r="C26" s="27"/>
      <c r="D26" s="27"/>
      <c r="E26" s="27"/>
      <c r="F26" s="27"/>
      <c r="G26" s="27"/>
      <c r="H26" s="27"/>
      <c r="I26" s="28"/>
      <c r="J26" s="107"/>
    </row>
    <row r="27" spans="1:10" ht="12.75">
      <c r="A27" s="18"/>
      <c r="B27" s="27"/>
      <c r="C27" s="27"/>
      <c r="D27" s="27"/>
      <c r="E27" s="27"/>
      <c r="F27" s="27"/>
      <c r="G27" s="27"/>
      <c r="H27" s="27"/>
      <c r="I27" s="28"/>
      <c r="J27" s="29"/>
    </row>
    <row r="28" spans="1:10" ht="12.75">
      <c r="A28" s="18"/>
      <c r="B28" s="11"/>
      <c r="C28" s="11"/>
      <c r="D28" s="27"/>
      <c r="E28" s="27"/>
      <c r="F28" s="27"/>
      <c r="G28" s="11"/>
      <c r="H28" s="11"/>
      <c r="I28" s="109"/>
      <c r="J28" s="29"/>
    </row>
    <row r="29" spans="1:10" ht="12.75">
      <c r="A29" s="18"/>
      <c r="B29" s="11"/>
      <c r="C29" s="11"/>
      <c r="D29" s="27"/>
      <c r="E29" s="27"/>
      <c r="F29" s="27"/>
      <c r="G29" s="11"/>
      <c r="H29" s="27"/>
      <c r="I29" s="109"/>
      <c r="J29" s="48"/>
    </row>
    <row r="30" spans="1:10" ht="12.75">
      <c r="A30" s="18"/>
      <c r="B30" s="11"/>
      <c r="C30" s="11"/>
      <c r="D30" s="27"/>
      <c r="E30" s="27"/>
      <c r="F30" s="27"/>
      <c r="G30" s="11"/>
      <c r="H30" s="27"/>
      <c r="I30" s="109"/>
      <c r="J30" s="48"/>
    </row>
    <row r="31" spans="1:21" ht="14.25">
      <c r="A31" s="59"/>
      <c r="B31" s="60"/>
      <c r="C31" s="117"/>
      <c r="D31" s="118"/>
      <c r="E31" s="61"/>
      <c r="F31" s="61"/>
      <c r="G31" s="117"/>
      <c r="H31" s="179"/>
      <c r="I31" s="119"/>
      <c r="J31" s="120"/>
      <c r="L31" s="11"/>
      <c r="M31" s="27"/>
      <c r="N31" s="11"/>
      <c r="O31" s="47"/>
      <c r="P31" s="152"/>
      <c r="Q31" s="152"/>
      <c r="R31" s="153"/>
      <c r="S31" s="152"/>
      <c r="T31" s="154"/>
      <c r="U31" s="155"/>
    </row>
    <row r="32" spans="1:21" ht="12.75">
      <c r="A32" s="59"/>
      <c r="B32" s="117"/>
      <c r="C32" s="117"/>
      <c r="D32" s="118"/>
      <c r="E32" s="61"/>
      <c r="F32" s="61"/>
      <c r="G32" s="117"/>
      <c r="H32" s="117"/>
      <c r="I32" s="119"/>
      <c r="J32" s="120"/>
      <c r="L32" s="153"/>
      <c r="M32" s="153"/>
      <c r="N32" s="153"/>
      <c r="O32" s="47"/>
      <c r="P32" s="152"/>
      <c r="Q32" s="152"/>
      <c r="R32" s="153"/>
      <c r="S32" s="153"/>
      <c r="T32" s="154"/>
      <c r="U32" s="155"/>
    </row>
    <row r="33" spans="1:21" ht="14.25">
      <c r="A33" s="59"/>
      <c r="B33" s="60"/>
      <c r="C33" s="60"/>
      <c r="D33" s="121"/>
      <c r="E33" s="122"/>
      <c r="F33" s="123"/>
      <c r="G33" s="122"/>
      <c r="H33" s="122"/>
      <c r="I33" s="124"/>
      <c r="J33" s="63"/>
      <c r="L33" s="153"/>
      <c r="M33" s="152"/>
      <c r="N33" s="152"/>
      <c r="O33" s="156"/>
      <c r="P33" s="153"/>
      <c r="Q33" s="157"/>
      <c r="R33" s="153"/>
      <c r="S33" s="153"/>
      <c r="T33" s="158"/>
      <c r="U33" s="155"/>
    </row>
    <row r="34" spans="1:21" ht="14.25">
      <c r="A34" s="59"/>
      <c r="B34" s="122"/>
      <c r="C34" s="122"/>
      <c r="D34" s="122"/>
      <c r="E34" s="122"/>
      <c r="F34" s="123"/>
      <c r="G34" s="122"/>
      <c r="H34" s="122"/>
      <c r="I34" s="125"/>
      <c r="J34" s="126"/>
      <c r="L34" s="153"/>
      <c r="M34" s="153"/>
      <c r="N34" s="153"/>
      <c r="O34" s="153"/>
      <c r="P34" s="153"/>
      <c r="Q34" s="157"/>
      <c r="R34" s="153"/>
      <c r="S34" s="153"/>
      <c r="T34" s="159"/>
      <c r="U34" s="155"/>
    </row>
    <row r="35" spans="1:21" ht="14.25">
      <c r="A35" s="59"/>
      <c r="B35" s="60"/>
      <c r="C35" s="122"/>
      <c r="D35" s="122"/>
      <c r="E35" s="122"/>
      <c r="F35" s="123"/>
      <c r="G35" s="122"/>
      <c r="H35" s="122"/>
      <c r="I35" s="125"/>
      <c r="J35" s="126"/>
      <c r="L35" s="153"/>
      <c r="M35" s="152"/>
      <c r="N35" s="153"/>
      <c r="O35" s="153"/>
      <c r="P35" s="153"/>
      <c r="Q35" s="157"/>
      <c r="R35" s="153"/>
      <c r="S35" s="153"/>
      <c r="T35" s="159"/>
      <c r="U35" s="155"/>
    </row>
    <row r="36" spans="1:21" ht="14.25">
      <c r="A36" s="59"/>
      <c r="B36" s="60"/>
      <c r="C36" s="60"/>
      <c r="D36" s="61"/>
      <c r="E36" s="60"/>
      <c r="F36" s="61"/>
      <c r="G36" s="60"/>
      <c r="H36" s="122"/>
      <c r="I36" s="125"/>
      <c r="J36" s="126"/>
      <c r="L36" s="153"/>
      <c r="M36" s="152"/>
      <c r="N36" s="152"/>
      <c r="O36" s="152"/>
      <c r="P36" s="152"/>
      <c r="Q36" s="152"/>
      <c r="R36" s="152"/>
      <c r="S36" s="153"/>
      <c r="T36" s="159"/>
      <c r="U36" s="155"/>
    </row>
    <row r="37" spans="1:21" ht="14.25">
      <c r="A37" s="59"/>
      <c r="B37" s="127"/>
      <c r="C37" s="60"/>
      <c r="D37" s="61"/>
      <c r="E37" s="60"/>
      <c r="F37" s="61"/>
      <c r="G37" s="60"/>
      <c r="H37" s="61"/>
      <c r="I37" s="128"/>
      <c r="J37" s="129"/>
      <c r="L37" s="153"/>
      <c r="M37" s="160"/>
      <c r="N37" s="152"/>
      <c r="O37" s="152"/>
      <c r="P37" s="152"/>
      <c r="Q37" s="152"/>
      <c r="R37" s="152"/>
      <c r="S37" s="152"/>
      <c r="T37" s="159"/>
      <c r="U37" s="161"/>
    </row>
    <row r="38" spans="1:21" ht="14.25">
      <c r="A38" s="130"/>
      <c r="B38" s="131"/>
      <c r="C38" s="122"/>
      <c r="D38" s="60"/>
      <c r="E38" s="122"/>
      <c r="F38" s="123"/>
      <c r="G38" s="123"/>
      <c r="H38" s="60"/>
      <c r="I38" s="125"/>
      <c r="J38" s="132"/>
      <c r="L38" s="54"/>
      <c r="M38" s="162"/>
      <c r="N38" s="153"/>
      <c r="O38" s="152"/>
      <c r="P38" s="153"/>
      <c r="Q38" s="152"/>
      <c r="R38" s="157"/>
      <c r="S38" s="152"/>
      <c r="T38" s="159"/>
      <c r="U38" s="116"/>
    </row>
    <row r="39" spans="1:21" ht="14.25">
      <c r="A39" s="81"/>
      <c r="B39" s="3"/>
      <c r="C39" s="3"/>
      <c r="D39" s="3"/>
      <c r="E39" s="3"/>
      <c r="F39" s="105"/>
      <c r="G39" s="105"/>
      <c r="H39" s="3"/>
      <c r="I39" s="6"/>
      <c r="J39" s="106"/>
      <c r="L39" s="163"/>
      <c r="M39" s="163"/>
      <c r="N39" s="163"/>
      <c r="O39" s="163"/>
      <c r="P39" s="163"/>
      <c r="Q39" s="163"/>
      <c r="R39" s="163"/>
      <c r="S39" s="163"/>
      <c r="T39" s="163"/>
      <c r="U39" s="172"/>
    </row>
    <row r="40" spans="1:21" ht="14.25">
      <c r="A40" s="3"/>
      <c r="B40" s="3"/>
      <c r="C40" s="3"/>
      <c r="D40" s="4"/>
      <c r="E40" s="3"/>
      <c r="F40" s="3"/>
      <c r="G40" s="3"/>
      <c r="H40" s="3"/>
      <c r="I40" s="6"/>
      <c r="J40" s="7"/>
      <c r="L40" s="153"/>
      <c r="M40" s="152"/>
      <c r="N40" s="152"/>
      <c r="O40" s="152"/>
      <c r="P40" s="152"/>
      <c r="Q40" s="152"/>
      <c r="R40" s="152"/>
      <c r="S40" s="152"/>
      <c r="T40" s="164"/>
      <c r="U40" s="110"/>
    </row>
    <row r="41" spans="1:21" ht="14.25">
      <c r="A41" s="8"/>
      <c r="B41" s="8"/>
      <c r="C41" s="8"/>
      <c r="D41" s="9"/>
      <c r="E41" s="9"/>
      <c r="F41" s="9"/>
      <c r="G41" s="9"/>
      <c r="H41" s="9"/>
      <c r="I41" s="10"/>
      <c r="J41" s="11"/>
      <c r="L41" s="153"/>
      <c r="M41" s="152"/>
      <c r="N41" s="152"/>
      <c r="O41" s="152"/>
      <c r="P41" s="152"/>
      <c r="Q41" s="152"/>
      <c r="R41" s="152"/>
      <c r="S41" s="152"/>
      <c r="T41" s="164"/>
      <c r="U41" s="110"/>
    </row>
    <row r="42" spans="1:21" ht="14.25">
      <c r="A42" s="18"/>
      <c r="B42" s="111"/>
      <c r="C42" s="111"/>
      <c r="D42" s="139"/>
      <c r="E42" s="140"/>
      <c r="F42" s="27"/>
      <c r="G42" s="11"/>
      <c r="H42" s="141"/>
      <c r="I42" s="142"/>
      <c r="J42" s="110"/>
      <c r="L42" s="153"/>
      <c r="M42" s="152"/>
      <c r="N42" s="152"/>
      <c r="O42" s="156"/>
      <c r="P42" s="153"/>
      <c r="Q42" s="157"/>
      <c r="R42" s="153"/>
      <c r="S42" s="153"/>
      <c r="T42" s="158"/>
      <c r="U42" s="110"/>
    </row>
    <row r="43" spans="1:21" ht="14.25">
      <c r="A43" s="18"/>
      <c r="B43" s="30"/>
      <c r="C43" s="30"/>
      <c r="D43" s="27"/>
      <c r="E43" s="30"/>
      <c r="F43" s="27"/>
      <c r="G43" s="27"/>
      <c r="H43" s="27"/>
      <c r="I43" s="28"/>
      <c r="J43" s="29"/>
      <c r="K43" s="57"/>
      <c r="L43" s="153"/>
      <c r="M43" s="153"/>
      <c r="N43" s="153"/>
      <c r="O43" s="153"/>
      <c r="P43" s="153"/>
      <c r="Q43" s="157"/>
      <c r="R43" s="153"/>
      <c r="S43" s="153"/>
      <c r="T43" s="159"/>
      <c r="U43" s="110"/>
    </row>
    <row r="44" spans="1:21" ht="14.25">
      <c r="A44" s="18"/>
      <c r="B44" s="30"/>
      <c r="C44" s="30"/>
      <c r="D44" s="27"/>
      <c r="E44" s="30"/>
      <c r="F44" s="27"/>
      <c r="G44" s="27"/>
      <c r="H44" s="27"/>
      <c r="I44" s="28"/>
      <c r="J44" s="29"/>
      <c r="K44" s="57"/>
      <c r="L44" s="153"/>
      <c r="M44" s="152"/>
      <c r="N44" s="153"/>
      <c r="O44" s="153"/>
      <c r="P44" s="153"/>
      <c r="Q44" s="157"/>
      <c r="R44" s="153"/>
      <c r="S44" s="153"/>
      <c r="T44" s="159"/>
      <c r="U44" s="110"/>
    </row>
    <row r="45" spans="1:21" ht="14.25">
      <c r="A45" s="18"/>
      <c r="B45" s="30"/>
      <c r="C45" s="30"/>
      <c r="D45" s="27"/>
      <c r="E45" s="30"/>
      <c r="F45" s="27"/>
      <c r="G45" s="27"/>
      <c r="H45" s="27"/>
      <c r="I45" s="28"/>
      <c r="J45" s="29"/>
      <c r="K45" s="57"/>
      <c r="L45" s="153"/>
      <c r="M45" s="152"/>
      <c r="N45" s="152"/>
      <c r="O45" s="152"/>
      <c r="P45" s="152"/>
      <c r="Q45" s="152"/>
      <c r="R45" s="152"/>
      <c r="S45" s="153"/>
      <c r="T45" s="159"/>
      <c r="U45" s="110"/>
    </row>
    <row r="46" spans="1:21" ht="14.25">
      <c r="A46" s="18"/>
      <c r="B46" s="30"/>
      <c r="C46" s="30"/>
      <c r="D46" s="27"/>
      <c r="E46" s="30"/>
      <c r="F46" s="27"/>
      <c r="G46" s="27"/>
      <c r="H46" s="27"/>
      <c r="I46" s="28"/>
      <c r="J46" s="29"/>
      <c r="K46" s="57"/>
      <c r="L46" s="153"/>
      <c r="M46" s="152"/>
      <c r="N46" s="153"/>
      <c r="O46" s="152"/>
      <c r="P46" s="152"/>
      <c r="Q46" s="152"/>
      <c r="R46" s="153"/>
      <c r="S46" s="153"/>
      <c r="T46" s="167"/>
      <c r="U46" s="110"/>
    </row>
    <row r="47" spans="1:21" ht="14.25">
      <c r="A47" s="18"/>
      <c r="B47" s="30"/>
      <c r="C47" s="30"/>
      <c r="D47" s="27"/>
      <c r="E47" s="30"/>
      <c r="F47" s="27"/>
      <c r="G47" s="27"/>
      <c r="H47" s="27"/>
      <c r="I47" s="28"/>
      <c r="J47" s="29"/>
      <c r="K47" s="57"/>
      <c r="L47" s="153"/>
      <c r="M47" s="152"/>
      <c r="N47" s="152"/>
      <c r="O47" s="152"/>
      <c r="P47" s="152"/>
      <c r="Q47" s="152"/>
      <c r="R47" s="152"/>
      <c r="S47" s="152"/>
      <c r="T47" s="164"/>
      <c r="U47" s="110"/>
    </row>
    <row r="48" spans="1:21" ht="14.25">
      <c r="A48" s="18"/>
      <c r="B48" s="30"/>
      <c r="C48" s="30"/>
      <c r="D48" s="27"/>
      <c r="E48" s="30"/>
      <c r="F48" s="27"/>
      <c r="G48" s="27"/>
      <c r="H48" s="27"/>
      <c r="I48" s="28"/>
      <c r="J48" s="29"/>
      <c r="K48" s="57"/>
      <c r="L48" s="219"/>
      <c r="M48" s="220"/>
      <c r="N48" s="152"/>
      <c r="O48" s="152"/>
      <c r="P48" s="152"/>
      <c r="Q48" s="152"/>
      <c r="R48" s="152"/>
      <c r="S48" s="152"/>
      <c r="T48" s="164"/>
      <c r="U48" s="110"/>
    </row>
    <row r="49" spans="1:21" ht="15">
      <c r="A49" s="18"/>
      <c r="B49" s="31"/>
      <c r="C49" s="31"/>
      <c r="D49" s="27"/>
      <c r="E49" s="31"/>
      <c r="F49" s="27"/>
      <c r="G49" s="47"/>
      <c r="H49" s="47"/>
      <c r="I49" s="28"/>
      <c r="J49" s="29"/>
      <c r="K49" s="57"/>
      <c r="L49" s="153"/>
      <c r="M49" s="153"/>
      <c r="N49" s="153"/>
      <c r="O49" s="152"/>
      <c r="P49" s="152"/>
      <c r="Q49" s="152"/>
      <c r="R49" s="168"/>
      <c r="S49" s="153"/>
      <c r="T49" s="167"/>
      <c r="U49" s="110"/>
    </row>
    <row r="50" spans="1:21" ht="14.25">
      <c r="A50" s="18"/>
      <c r="B50" s="30"/>
      <c r="C50" s="30"/>
      <c r="D50" s="27"/>
      <c r="E50" s="30"/>
      <c r="F50" s="27"/>
      <c r="G50" s="27"/>
      <c r="H50" s="27"/>
      <c r="I50" s="28"/>
      <c r="J50" s="29"/>
      <c r="K50" s="57"/>
      <c r="L50" s="153"/>
      <c r="M50" s="162"/>
      <c r="N50" s="153"/>
      <c r="O50" s="152"/>
      <c r="P50" s="152"/>
      <c r="Q50" s="152"/>
      <c r="R50" s="168"/>
      <c r="S50" s="152"/>
      <c r="T50" s="167"/>
      <c r="U50" s="110"/>
    </row>
    <row r="51" spans="1:21" ht="12.75">
      <c r="A51" s="18"/>
      <c r="B51" s="27"/>
      <c r="C51" s="27"/>
      <c r="D51" s="27"/>
      <c r="E51" s="27"/>
      <c r="F51" s="27"/>
      <c r="G51" s="27"/>
      <c r="H51" s="27"/>
      <c r="I51" s="28"/>
      <c r="J51" s="29"/>
      <c r="K51" s="57"/>
      <c r="L51" s="153"/>
      <c r="M51" s="153"/>
      <c r="N51" s="153"/>
      <c r="O51" s="152"/>
      <c r="P51" s="152"/>
      <c r="Q51" s="152"/>
      <c r="R51" s="152"/>
      <c r="S51" s="153"/>
      <c r="T51" s="167"/>
      <c r="U51" s="110"/>
    </row>
    <row r="52" spans="1:21" ht="14.25">
      <c r="A52" s="18"/>
      <c r="B52" s="30"/>
      <c r="C52" s="30"/>
      <c r="D52" s="27"/>
      <c r="E52" s="30"/>
      <c r="F52" s="27"/>
      <c r="G52" s="30"/>
      <c r="H52" s="27"/>
      <c r="I52" s="28"/>
      <c r="J52" s="29"/>
      <c r="K52" s="57"/>
      <c r="L52" s="153"/>
      <c r="M52" s="162"/>
      <c r="N52" s="153"/>
      <c r="O52" s="152"/>
      <c r="P52" s="152"/>
      <c r="Q52" s="152"/>
      <c r="R52" s="168"/>
      <c r="S52" s="152"/>
      <c r="T52" s="167"/>
      <c r="U52" s="110"/>
    </row>
    <row r="53" spans="1:21" ht="12.75">
      <c r="A53" s="209"/>
      <c r="B53" s="218"/>
      <c r="C53" s="27"/>
      <c r="D53" s="27"/>
      <c r="E53" s="27"/>
      <c r="F53" s="27"/>
      <c r="G53" s="27"/>
      <c r="H53" s="27"/>
      <c r="I53" s="108"/>
      <c r="J53" s="110"/>
      <c r="L53" s="54"/>
      <c r="M53" s="162"/>
      <c r="N53" s="153"/>
      <c r="O53" s="152"/>
      <c r="P53" s="152"/>
      <c r="Q53" s="152"/>
      <c r="R53" s="152"/>
      <c r="S53" s="152"/>
      <c r="T53" s="157"/>
      <c r="U53" s="116"/>
    </row>
    <row r="54" spans="1:24" ht="12.75">
      <c r="A54" s="18"/>
      <c r="B54" s="27"/>
      <c r="C54" s="27"/>
      <c r="D54" s="27"/>
      <c r="E54" s="27"/>
      <c r="F54" s="27"/>
      <c r="G54" s="27"/>
      <c r="H54" s="27"/>
      <c r="I54" s="28"/>
      <c r="J54" s="29"/>
      <c r="L54" s="163"/>
      <c r="M54" s="163"/>
      <c r="N54" s="163"/>
      <c r="O54" s="153"/>
      <c r="P54" s="152"/>
      <c r="Q54" s="152"/>
      <c r="R54" s="152"/>
      <c r="S54" s="152"/>
      <c r="T54" s="152"/>
      <c r="U54" s="27"/>
      <c r="V54" s="102"/>
      <c r="W54" s="103"/>
      <c r="X54" s="104"/>
    </row>
    <row r="55" spans="1:24" ht="12.75">
      <c r="A55" s="18"/>
      <c r="B55" s="11"/>
      <c r="C55" s="11"/>
      <c r="D55" s="27"/>
      <c r="E55" s="27"/>
      <c r="F55" s="27"/>
      <c r="G55" s="27"/>
      <c r="H55" s="11"/>
      <c r="I55" s="109"/>
      <c r="J55" s="29"/>
      <c r="L55" s="153"/>
      <c r="M55" s="153"/>
      <c r="N55" s="153"/>
      <c r="O55" s="168"/>
      <c r="P55" s="168"/>
      <c r="Q55" s="153"/>
      <c r="R55" s="153"/>
      <c r="S55" s="141"/>
      <c r="T55" s="169"/>
      <c r="U55" s="110"/>
      <c r="V55" s="102"/>
      <c r="W55" s="103"/>
      <c r="X55" s="104"/>
    </row>
    <row r="56" spans="1:21" ht="14.25">
      <c r="A56" s="18"/>
      <c r="B56" s="30"/>
      <c r="C56" s="11"/>
      <c r="D56" s="27"/>
      <c r="E56" s="27"/>
      <c r="F56" s="27"/>
      <c r="G56" s="11"/>
      <c r="H56" s="11"/>
      <c r="I56" s="109"/>
      <c r="J56" s="29"/>
      <c r="L56" s="153"/>
      <c r="M56" s="153"/>
      <c r="N56" s="153"/>
      <c r="O56" s="168"/>
      <c r="P56" s="168"/>
      <c r="Q56" s="152"/>
      <c r="R56" s="153"/>
      <c r="S56" s="141"/>
      <c r="T56" s="169"/>
      <c r="U56" s="110"/>
    </row>
    <row r="57" spans="1:21" ht="14.25">
      <c r="A57" s="18"/>
      <c r="B57" s="30"/>
      <c r="C57" s="11"/>
      <c r="D57" s="27"/>
      <c r="E57" s="27"/>
      <c r="F57" s="27"/>
      <c r="G57" s="11"/>
      <c r="H57" s="11"/>
      <c r="I57" s="109"/>
      <c r="J57" s="29"/>
      <c r="L57" s="219"/>
      <c r="M57" s="220"/>
      <c r="N57" s="153"/>
      <c r="O57" s="168"/>
      <c r="P57" s="168"/>
      <c r="Q57" s="153"/>
      <c r="R57" s="153"/>
      <c r="S57" s="141"/>
      <c r="T57" s="169"/>
      <c r="U57" s="155"/>
    </row>
    <row r="58" spans="1:21" ht="14.25">
      <c r="A58" s="18"/>
      <c r="B58" s="111"/>
      <c r="C58" s="11"/>
      <c r="D58" s="27"/>
      <c r="E58" s="27"/>
      <c r="F58" s="27"/>
      <c r="G58" s="11"/>
      <c r="H58" s="11"/>
      <c r="I58" s="109"/>
      <c r="J58" s="29"/>
      <c r="L58" s="165"/>
      <c r="M58" s="166"/>
      <c r="N58" s="153"/>
      <c r="O58" s="168"/>
      <c r="P58" s="168"/>
      <c r="Q58" s="153"/>
      <c r="R58" s="153"/>
      <c r="S58" s="141"/>
      <c r="T58" s="169"/>
      <c r="U58" s="155"/>
    </row>
    <row r="59" spans="1:21" ht="14.25">
      <c r="A59" s="18"/>
      <c r="B59" s="30"/>
      <c r="C59" s="11"/>
      <c r="D59" s="27"/>
      <c r="E59" s="27"/>
      <c r="F59" s="27"/>
      <c r="G59" s="11"/>
      <c r="H59" s="11"/>
      <c r="I59" s="109"/>
      <c r="J59" s="29"/>
      <c r="L59" s="165"/>
      <c r="M59" s="166"/>
      <c r="N59" s="153"/>
      <c r="O59" s="168"/>
      <c r="P59" s="168"/>
      <c r="Q59" s="153"/>
      <c r="R59" s="153"/>
      <c r="S59" s="141"/>
      <c r="T59" s="169"/>
      <c r="U59" s="155"/>
    </row>
    <row r="60" spans="1:21" ht="12.75">
      <c r="A60" s="18"/>
      <c r="B60" s="11"/>
      <c r="C60" s="11"/>
      <c r="D60" s="27"/>
      <c r="E60" s="27"/>
      <c r="F60" s="27"/>
      <c r="G60" s="139"/>
      <c r="H60" s="11"/>
      <c r="I60" s="109"/>
      <c r="J60" s="29"/>
      <c r="L60" s="165"/>
      <c r="M60" s="166"/>
      <c r="N60" s="153"/>
      <c r="O60" s="168"/>
      <c r="P60" s="168"/>
      <c r="Q60" s="153"/>
      <c r="R60" s="153"/>
      <c r="S60" s="141"/>
      <c r="T60" s="169"/>
      <c r="U60" s="155"/>
    </row>
    <row r="61" spans="1:21" ht="12.75">
      <c r="A61" s="18"/>
      <c r="B61" s="178"/>
      <c r="C61" s="11"/>
      <c r="D61" s="27"/>
      <c r="E61" s="27"/>
      <c r="F61" s="27"/>
      <c r="G61" s="139"/>
      <c r="H61" s="27"/>
      <c r="I61" s="109"/>
      <c r="J61" s="29"/>
      <c r="L61" s="153"/>
      <c r="M61" s="153"/>
      <c r="N61" s="152"/>
      <c r="O61" s="152"/>
      <c r="P61" s="152"/>
      <c r="Q61" s="152"/>
      <c r="R61" s="152"/>
      <c r="S61" s="152"/>
      <c r="T61" s="164"/>
      <c r="U61" s="155"/>
    </row>
    <row r="62" spans="1:21" ht="12.75">
      <c r="A62" s="18"/>
      <c r="B62" s="178"/>
      <c r="C62" s="11"/>
      <c r="D62" s="27"/>
      <c r="E62" s="27"/>
      <c r="F62" s="27"/>
      <c r="G62" s="139"/>
      <c r="H62" s="179"/>
      <c r="I62" s="109"/>
      <c r="J62" s="29"/>
      <c r="L62" s="153"/>
      <c r="M62" s="152"/>
      <c r="N62" s="152"/>
      <c r="O62" s="152"/>
      <c r="P62" s="152"/>
      <c r="Q62" s="152"/>
      <c r="R62" s="152"/>
      <c r="S62" s="152"/>
      <c r="T62" s="164"/>
      <c r="U62" s="155"/>
    </row>
    <row r="63" spans="1:21" ht="14.25">
      <c r="A63" s="54"/>
      <c r="B63" s="3"/>
      <c r="C63" s="14"/>
      <c r="D63" s="35"/>
      <c r="E63" s="35"/>
      <c r="F63" s="35"/>
      <c r="G63" s="35"/>
      <c r="H63" s="35"/>
      <c r="I63" s="33"/>
      <c r="J63" s="36"/>
      <c r="L63" s="153"/>
      <c r="M63" s="152"/>
      <c r="N63" s="153"/>
      <c r="O63" s="152"/>
      <c r="P63" s="152"/>
      <c r="Q63" s="152"/>
      <c r="R63" s="153"/>
      <c r="S63" s="153"/>
      <c r="T63" s="167"/>
      <c r="U63" s="155"/>
    </row>
    <row r="64" spans="1:21" ht="12.75">
      <c r="A64" s="23"/>
      <c r="B64" s="14"/>
      <c r="C64" s="14"/>
      <c r="D64" s="14"/>
      <c r="E64" s="14"/>
      <c r="F64" s="20"/>
      <c r="G64" s="14"/>
      <c r="H64" s="14"/>
      <c r="I64" s="37"/>
      <c r="J64" s="17"/>
      <c r="L64" s="153"/>
      <c r="M64" s="152"/>
      <c r="N64" s="152"/>
      <c r="O64" s="152"/>
      <c r="P64" s="152"/>
      <c r="Q64" s="152"/>
      <c r="R64" s="152"/>
      <c r="S64" s="47"/>
      <c r="T64" s="164"/>
      <c r="U64" s="161"/>
    </row>
    <row r="65" spans="12:21" ht="12.75">
      <c r="L65" s="165"/>
      <c r="M65" s="166"/>
      <c r="N65" s="153"/>
      <c r="O65" s="168"/>
      <c r="P65" s="168"/>
      <c r="Q65" s="152"/>
      <c r="R65" s="153"/>
      <c r="S65" s="141"/>
      <c r="T65" s="169"/>
      <c r="U65" s="155"/>
    </row>
    <row r="66" spans="1:21" ht="14.25">
      <c r="A66" s="59"/>
      <c r="B66" s="60"/>
      <c r="C66" s="60"/>
      <c r="D66" s="61"/>
      <c r="E66" s="60"/>
      <c r="F66" s="61"/>
      <c r="G66" s="61"/>
      <c r="H66" s="61"/>
      <c r="I66" s="62"/>
      <c r="J66" s="63"/>
      <c r="L66" s="153"/>
      <c r="M66" s="153"/>
      <c r="N66" s="153"/>
      <c r="O66" s="152"/>
      <c r="P66" s="152"/>
      <c r="Q66" s="152"/>
      <c r="R66" s="152"/>
      <c r="S66" s="152"/>
      <c r="T66" s="170"/>
      <c r="U66" s="161"/>
    </row>
    <row r="67" spans="1:21" ht="12.75">
      <c r="A67" s="59"/>
      <c r="B67" s="61"/>
      <c r="C67" s="61"/>
      <c r="D67" s="61"/>
      <c r="E67" s="61"/>
      <c r="F67" s="61"/>
      <c r="G67" s="61"/>
      <c r="H67" s="61"/>
      <c r="I67" s="62"/>
      <c r="J67" s="63"/>
      <c r="L67" s="153"/>
      <c r="M67" s="153"/>
      <c r="N67" s="153"/>
      <c r="O67" s="153"/>
      <c r="P67" s="153"/>
      <c r="Q67" s="152"/>
      <c r="R67" s="153"/>
      <c r="S67" s="153"/>
      <c r="T67" s="171"/>
      <c r="U67" s="155"/>
    </row>
    <row r="68" spans="1:21" ht="14.25">
      <c r="A68" s="59"/>
      <c r="B68" s="60"/>
      <c r="C68" s="60"/>
      <c r="D68" s="121"/>
      <c r="E68" s="122"/>
      <c r="F68" s="123"/>
      <c r="G68" s="122"/>
      <c r="H68" s="122"/>
      <c r="I68" s="124"/>
      <c r="J68" s="63"/>
      <c r="L68" s="57"/>
      <c r="M68" s="57"/>
      <c r="N68" s="57"/>
      <c r="O68" s="57"/>
      <c r="P68" s="57"/>
      <c r="Q68" s="57"/>
      <c r="R68" s="57"/>
      <c r="S68" s="57"/>
      <c r="T68" s="57"/>
      <c r="U68" s="57"/>
    </row>
    <row r="69" spans="1:21" ht="14.25">
      <c r="A69" s="59"/>
      <c r="B69" s="122"/>
      <c r="C69" s="122"/>
      <c r="D69" s="122"/>
      <c r="E69" s="122"/>
      <c r="F69" s="123"/>
      <c r="G69" s="122"/>
      <c r="H69" s="122"/>
      <c r="I69" s="125"/>
      <c r="J69" s="126"/>
      <c r="L69" s="57"/>
      <c r="M69" s="57"/>
      <c r="N69" s="57"/>
      <c r="O69" s="57"/>
      <c r="P69" s="57"/>
      <c r="Q69" s="57"/>
      <c r="R69" s="57"/>
      <c r="S69" s="57"/>
      <c r="T69" s="57"/>
      <c r="U69" s="173"/>
    </row>
    <row r="70" spans="1:10" ht="14.25">
      <c r="A70" s="59"/>
      <c r="B70" s="60"/>
      <c r="C70" s="122"/>
      <c r="D70" s="122"/>
      <c r="E70" s="122"/>
      <c r="F70" s="123"/>
      <c r="G70" s="122"/>
      <c r="H70" s="122"/>
      <c r="I70" s="125"/>
      <c r="J70" s="126"/>
    </row>
    <row r="71" spans="1:10" ht="14.25">
      <c r="A71" s="59"/>
      <c r="B71" s="60"/>
      <c r="C71" s="60"/>
      <c r="D71" s="61"/>
      <c r="E71" s="60"/>
      <c r="F71" s="61"/>
      <c r="G71" s="60"/>
      <c r="H71" s="122"/>
      <c r="I71" s="125"/>
      <c r="J71" s="126"/>
    </row>
    <row r="72" spans="1:10" ht="14.25">
      <c r="A72" s="59"/>
      <c r="B72" s="60"/>
      <c r="C72" s="117"/>
      <c r="D72" s="61"/>
      <c r="E72" s="61"/>
      <c r="F72" s="61"/>
      <c r="G72" s="117"/>
      <c r="H72" s="117"/>
      <c r="I72" s="134"/>
      <c r="J72" s="63"/>
    </row>
    <row r="73" spans="1:10" ht="12.75">
      <c r="A73" s="59"/>
      <c r="B73" s="61"/>
      <c r="C73" s="61"/>
      <c r="D73" s="61"/>
      <c r="E73" s="61"/>
      <c r="F73" s="61"/>
      <c r="G73" s="61"/>
      <c r="H73" s="61"/>
      <c r="I73" s="62"/>
      <c r="J73" s="63"/>
    </row>
    <row r="74" spans="1:10" ht="14.25">
      <c r="A74" s="216"/>
      <c r="B74" s="217"/>
      <c r="C74" s="60"/>
      <c r="D74" s="61"/>
      <c r="E74" s="60"/>
      <c r="F74" s="61"/>
      <c r="G74" s="60"/>
      <c r="H74" s="61"/>
      <c r="I74" s="62"/>
      <c r="J74" s="63"/>
    </row>
    <row r="75" spans="1:10" ht="12.75">
      <c r="A75" s="59"/>
      <c r="B75" s="117"/>
      <c r="C75" s="117"/>
      <c r="D75" s="61"/>
      <c r="E75" s="61"/>
      <c r="F75" s="61"/>
      <c r="G75" s="137"/>
      <c r="H75" s="117"/>
      <c r="I75" s="134"/>
      <c r="J75" s="63"/>
    </row>
    <row r="76" spans="1:10" ht="12.75">
      <c r="A76" s="59"/>
      <c r="B76" s="138"/>
      <c r="C76" s="117"/>
      <c r="D76" s="61"/>
      <c r="E76" s="61"/>
      <c r="F76" s="61"/>
      <c r="G76" s="137"/>
      <c r="H76" s="61"/>
      <c r="I76" s="134"/>
      <c r="J76" s="63"/>
    </row>
    <row r="77" spans="1:10" ht="12.75">
      <c r="A77" s="59"/>
      <c r="B77" s="138"/>
      <c r="C77" s="117"/>
      <c r="D77" s="61"/>
      <c r="E77" s="61"/>
      <c r="F77" s="61"/>
      <c r="G77" s="137"/>
      <c r="H77" s="179"/>
      <c r="I77" s="134"/>
      <c r="J77" s="63"/>
    </row>
    <row r="78" spans="1:10" ht="14.25">
      <c r="A78" s="54"/>
      <c r="B78" s="114"/>
      <c r="C78" s="111"/>
      <c r="D78" s="27"/>
      <c r="E78" s="27"/>
      <c r="F78" s="27"/>
      <c r="G78" s="27"/>
      <c r="H78" s="27"/>
      <c r="I78" s="133"/>
      <c r="J78" s="115"/>
    </row>
    <row r="79" spans="1:10" ht="14.25">
      <c r="A79" s="54"/>
      <c r="B79" s="114"/>
      <c r="C79" s="111"/>
      <c r="D79" s="30"/>
      <c r="E79" s="111"/>
      <c r="F79" s="112"/>
      <c r="G79" s="112"/>
      <c r="H79" s="30"/>
      <c r="I79" s="113"/>
      <c r="J79" s="115"/>
    </row>
    <row r="80" spans="1:10" ht="14.25">
      <c r="A80" s="54"/>
      <c r="B80" s="114"/>
      <c r="C80" s="111"/>
      <c r="D80" s="30"/>
      <c r="E80" s="111"/>
      <c r="F80" s="112"/>
      <c r="G80" s="112"/>
      <c r="H80" s="30"/>
      <c r="I80" s="113"/>
      <c r="J80" s="115"/>
    </row>
    <row r="81" spans="1:10" ht="14.25">
      <c r="A81" s="54"/>
      <c r="B81" s="114"/>
      <c r="C81" s="111"/>
      <c r="D81" s="30"/>
      <c r="E81" s="111"/>
      <c r="F81" s="112"/>
      <c r="G81" s="112"/>
      <c r="H81" s="30"/>
      <c r="I81" s="113"/>
      <c r="J81" s="115"/>
    </row>
    <row r="82" spans="1:10" ht="14.25">
      <c r="A82" s="8"/>
      <c r="B82" s="8"/>
      <c r="C82" s="8"/>
      <c r="D82" s="9"/>
      <c r="E82" s="9"/>
      <c r="F82" s="9"/>
      <c r="G82" s="9"/>
      <c r="H82" s="9"/>
      <c r="I82" s="10"/>
      <c r="J82" s="11"/>
    </row>
    <row r="83" spans="1:10" ht="14.25">
      <c r="A83" s="11"/>
      <c r="B83" s="111"/>
      <c r="C83" s="111"/>
      <c r="D83" s="139"/>
      <c r="E83" s="140"/>
      <c r="F83" s="11"/>
      <c r="G83" s="11"/>
      <c r="H83" s="141"/>
      <c r="I83" s="142"/>
      <c r="J83" s="110"/>
    </row>
    <row r="84" spans="1:10" ht="14.25">
      <c r="A84" s="11"/>
      <c r="B84" s="111"/>
      <c r="C84" s="111"/>
      <c r="D84" s="139"/>
      <c r="E84" s="140"/>
      <c r="F84" s="27"/>
      <c r="G84" s="11"/>
      <c r="H84" s="141"/>
      <c r="I84" s="142"/>
      <c r="J84" s="110"/>
    </row>
    <row r="85" spans="1:10" ht="14.25">
      <c r="A85" s="209"/>
      <c r="B85" s="218"/>
      <c r="C85" s="111"/>
      <c r="D85" s="139"/>
      <c r="E85" s="140"/>
      <c r="F85" s="11"/>
      <c r="G85" s="11"/>
      <c r="H85" s="141"/>
      <c r="I85" s="142"/>
      <c r="J85" s="110"/>
    </row>
    <row r="86" spans="1:10" ht="14.25">
      <c r="A86" s="101"/>
      <c r="B86" s="143"/>
      <c r="C86" s="111"/>
      <c r="D86" s="139"/>
      <c r="E86" s="140"/>
      <c r="F86" s="11"/>
      <c r="G86" s="11"/>
      <c r="H86" s="141"/>
      <c r="I86" s="142"/>
      <c r="J86" s="110"/>
    </row>
    <row r="87" spans="1:10" ht="14.25">
      <c r="A87" s="101"/>
      <c r="B87" s="143"/>
      <c r="C87" s="111"/>
      <c r="D87" s="139"/>
      <c r="E87" s="140"/>
      <c r="F87" s="11"/>
      <c r="G87" s="11"/>
      <c r="H87" s="141"/>
      <c r="I87" s="142"/>
      <c r="J87" s="110"/>
    </row>
    <row r="88" spans="1:10" ht="14.25">
      <c r="A88" s="101"/>
      <c r="B88" s="143"/>
      <c r="C88" s="111"/>
      <c r="D88" s="139"/>
      <c r="E88" s="140"/>
      <c r="F88" s="11"/>
      <c r="G88" s="11"/>
      <c r="H88" s="141"/>
      <c r="I88" s="142"/>
      <c r="J88" s="110"/>
    </row>
    <row r="89" spans="1:10" ht="14.25">
      <c r="A89" s="101"/>
      <c r="B89" s="143"/>
      <c r="C89" s="111"/>
      <c r="D89" s="139"/>
      <c r="E89" s="140"/>
      <c r="F89" s="27"/>
      <c r="G89" s="11"/>
      <c r="H89" s="141"/>
      <c r="I89" s="142"/>
      <c r="J89" s="110"/>
    </row>
    <row r="90" spans="1:10" ht="14.25">
      <c r="A90" s="101"/>
      <c r="B90" s="143"/>
      <c r="C90" s="111"/>
      <c r="D90" s="139"/>
      <c r="E90" s="140"/>
      <c r="F90" s="27"/>
      <c r="G90" s="11"/>
      <c r="H90" s="141"/>
      <c r="I90" s="142"/>
      <c r="J90" s="110"/>
    </row>
    <row r="91" spans="1:10" ht="14.25">
      <c r="A91" s="18"/>
      <c r="B91" s="30"/>
      <c r="C91" s="30"/>
      <c r="D91" s="27"/>
      <c r="E91" s="30"/>
      <c r="F91" s="27"/>
      <c r="G91" s="27"/>
      <c r="H91" s="27"/>
      <c r="I91" s="28"/>
      <c r="J91" s="29"/>
    </row>
    <row r="92" spans="1:10" ht="14.25">
      <c r="A92" s="18"/>
      <c r="B92" s="30"/>
      <c r="C92" s="30"/>
      <c r="D92" s="27"/>
      <c r="E92" s="30"/>
      <c r="F92" s="27"/>
      <c r="G92" s="27"/>
      <c r="H92" s="27"/>
      <c r="I92" s="28"/>
      <c r="J92" s="29"/>
    </row>
    <row r="93" spans="1:10" ht="14.25">
      <c r="A93" s="18"/>
      <c r="B93" s="30"/>
      <c r="C93" s="30"/>
      <c r="D93" s="27"/>
      <c r="E93" s="30"/>
      <c r="F93" s="27"/>
      <c r="G93" s="27"/>
      <c r="H93" s="27"/>
      <c r="I93" s="28"/>
      <c r="J93" s="29"/>
    </row>
    <row r="94" spans="1:10" ht="14.25">
      <c r="A94" s="18"/>
      <c r="B94" s="30"/>
      <c r="C94" s="30"/>
      <c r="D94" s="27"/>
      <c r="E94" s="30"/>
      <c r="F94" s="27"/>
      <c r="G94" s="27"/>
      <c r="H94" s="27"/>
      <c r="I94" s="28"/>
      <c r="J94" s="29"/>
    </row>
    <row r="95" spans="1:10" ht="14.25">
      <c r="A95" s="18"/>
      <c r="B95" s="30"/>
      <c r="C95" s="30"/>
      <c r="D95" s="27"/>
      <c r="E95" s="30"/>
      <c r="F95" s="27"/>
      <c r="G95" s="27"/>
      <c r="H95" s="27"/>
      <c r="I95" s="28"/>
      <c r="J95" s="29"/>
    </row>
    <row r="96" spans="1:10" ht="14.25">
      <c r="A96" s="18"/>
      <c r="B96" s="30"/>
      <c r="C96" s="30"/>
      <c r="D96" s="27"/>
      <c r="E96" s="30"/>
      <c r="F96" s="27"/>
      <c r="G96" s="27"/>
      <c r="H96" s="27"/>
      <c r="I96" s="28"/>
      <c r="J96" s="29"/>
    </row>
    <row r="97" spans="1:10" ht="14.25">
      <c r="A97" s="18"/>
      <c r="B97" s="30"/>
      <c r="C97" s="30"/>
      <c r="D97" s="27"/>
      <c r="E97" s="30"/>
      <c r="F97" s="27"/>
      <c r="G97" s="27"/>
      <c r="H97" s="47"/>
      <c r="I97" s="28"/>
      <c r="J97" s="48"/>
    </row>
    <row r="98" spans="1:10" ht="14.25">
      <c r="A98" s="18"/>
      <c r="B98" s="30"/>
      <c r="C98" s="30"/>
      <c r="D98" s="27"/>
      <c r="E98" s="30"/>
      <c r="F98" s="27"/>
      <c r="G98" s="27"/>
      <c r="H98" s="27"/>
      <c r="I98" s="28"/>
      <c r="J98" s="29"/>
    </row>
    <row r="99" spans="1:10" ht="14.25">
      <c r="A99" s="18"/>
      <c r="B99" s="30"/>
      <c r="C99" s="30"/>
      <c r="D99" s="27"/>
      <c r="E99" s="30"/>
      <c r="F99" s="30"/>
      <c r="G99" s="30"/>
      <c r="H99" s="30"/>
      <c r="I99" s="28"/>
      <c r="J99" s="48"/>
    </row>
    <row r="100" spans="1:10" ht="14.25">
      <c r="A100" s="54"/>
      <c r="B100" s="114"/>
      <c r="C100" s="11"/>
      <c r="D100" s="144"/>
      <c r="E100" s="144"/>
      <c r="F100" s="144"/>
      <c r="G100" s="144"/>
      <c r="H100" s="144"/>
      <c r="I100" s="108"/>
      <c r="J100" s="116"/>
    </row>
    <row r="101" spans="1:10" ht="15">
      <c r="A101" s="18"/>
      <c r="B101" s="19"/>
      <c r="C101" s="24"/>
      <c r="D101" s="20"/>
      <c r="E101" s="19"/>
      <c r="F101" s="20"/>
      <c r="G101" s="24"/>
      <c r="H101" s="20"/>
      <c r="I101" s="21"/>
      <c r="J101" s="22"/>
    </row>
    <row r="102" spans="1:10" ht="14.25">
      <c r="A102" s="117"/>
      <c r="B102" s="122"/>
      <c r="C102" s="122"/>
      <c r="D102" s="137"/>
      <c r="E102" s="145"/>
      <c r="F102" s="117"/>
      <c r="G102" s="117"/>
      <c r="H102" s="146"/>
      <c r="I102" s="147"/>
      <c r="J102" s="120"/>
    </row>
    <row r="103" spans="1:10" ht="14.25">
      <c r="A103" s="117"/>
      <c r="B103" s="122"/>
      <c r="C103" s="122"/>
      <c r="D103" s="137"/>
      <c r="E103" s="145"/>
      <c r="F103" s="61"/>
      <c r="G103" s="117"/>
      <c r="H103" s="146"/>
      <c r="I103" s="147"/>
      <c r="J103" s="120"/>
    </row>
    <row r="104" spans="1:10" ht="14.25">
      <c r="A104" s="216"/>
      <c r="B104" s="217"/>
      <c r="C104" s="122"/>
      <c r="D104" s="137"/>
      <c r="E104" s="145"/>
      <c r="F104" s="117"/>
      <c r="G104" s="117"/>
      <c r="H104" s="146"/>
      <c r="I104" s="147"/>
      <c r="J104" s="120"/>
    </row>
    <row r="105" spans="1:10" ht="14.25">
      <c r="A105" s="135"/>
      <c r="B105" s="136"/>
      <c r="C105" s="122"/>
      <c r="D105" s="137"/>
      <c r="E105" s="145"/>
      <c r="F105" s="117"/>
      <c r="G105" s="117"/>
      <c r="H105" s="146"/>
      <c r="I105" s="147"/>
      <c r="J105" s="120"/>
    </row>
    <row r="106" spans="1:10" ht="14.25">
      <c r="A106" s="135"/>
      <c r="B106" s="136"/>
      <c r="C106" s="122"/>
      <c r="D106" s="137"/>
      <c r="E106" s="145"/>
      <c r="F106" s="117"/>
      <c r="G106" s="117"/>
      <c r="H106" s="146"/>
      <c r="I106" s="147"/>
      <c r="J106" s="120"/>
    </row>
    <row r="107" spans="1:10" ht="14.25">
      <c r="A107" s="135"/>
      <c r="B107" s="136"/>
      <c r="C107" s="122"/>
      <c r="D107" s="137"/>
      <c r="E107" s="145"/>
      <c r="F107" s="117"/>
      <c r="G107" s="117"/>
      <c r="H107" s="146"/>
      <c r="I107" s="147"/>
      <c r="J107" s="120"/>
    </row>
    <row r="108" spans="1:10" ht="14.25">
      <c r="A108" s="59"/>
      <c r="B108" s="122"/>
      <c r="C108" s="61"/>
      <c r="D108" s="61"/>
      <c r="E108" s="61"/>
      <c r="F108" s="61"/>
      <c r="G108" s="61"/>
      <c r="H108" s="61"/>
      <c r="I108" s="62"/>
      <c r="J108" s="63"/>
    </row>
    <row r="109" spans="1:10" ht="12.75">
      <c r="A109" s="59"/>
      <c r="B109" s="61"/>
      <c r="C109" s="61"/>
      <c r="D109" s="61"/>
      <c r="E109" s="61"/>
      <c r="F109" s="61"/>
      <c r="G109" s="61"/>
      <c r="H109" s="61"/>
      <c r="I109" s="62"/>
      <c r="J109" s="63"/>
    </row>
    <row r="110" spans="1:10" ht="14.25">
      <c r="A110" s="59"/>
      <c r="B110" s="60"/>
      <c r="C110" s="122"/>
      <c r="D110" s="61"/>
      <c r="E110" s="61"/>
      <c r="F110" s="61"/>
      <c r="G110" s="117"/>
      <c r="H110" s="117"/>
      <c r="I110" s="134"/>
      <c r="J110" s="63"/>
    </row>
    <row r="111" spans="1:10" ht="14.25">
      <c r="A111" s="59"/>
      <c r="B111" s="60"/>
      <c r="C111" s="60"/>
      <c r="D111" s="61"/>
      <c r="E111" s="60"/>
      <c r="F111" s="61"/>
      <c r="G111" s="61"/>
      <c r="H111" s="118"/>
      <c r="I111" s="62"/>
      <c r="J111" s="148"/>
    </row>
    <row r="112" spans="1:10" ht="14.25">
      <c r="A112" s="135"/>
      <c r="B112" s="136"/>
      <c r="C112" s="122"/>
      <c r="D112" s="137"/>
      <c r="E112" s="145"/>
      <c r="F112" s="61"/>
      <c r="G112" s="117"/>
      <c r="H112" s="146"/>
      <c r="I112" s="147"/>
      <c r="J112" s="120"/>
    </row>
    <row r="113" spans="1:10" ht="12.75">
      <c r="A113" s="59"/>
      <c r="B113" s="117"/>
      <c r="C113" s="117"/>
      <c r="D113" s="149"/>
      <c r="E113" s="149"/>
      <c r="F113" s="149"/>
      <c r="G113" s="149"/>
      <c r="H113" s="149"/>
      <c r="I113" s="150"/>
      <c r="J113" s="129"/>
    </row>
    <row r="114" spans="1:10" ht="12.75">
      <c r="A114" s="59"/>
      <c r="B114" s="117"/>
      <c r="C114" s="117"/>
      <c r="D114" s="117"/>
      <c r="E114" s="117"/>
      <c r="F114" s="61"/>
      <c r="G114" s="117"/>
      <c r="H114" s="117"/>
      <c r="I114" s="151"/>
      <c r="J114" s="120"/>
    </row>
    <row r="117" spans="1:8" ht="14.25">
      <c r="A117" s="8"/>
      <c r="D117" s="9"/>
      <c r="E117" s="9"/>
      <c r="F117" s="9"/>
      <c r="G117" s="9"/>
      <c r="H117" s="9"/>
    </row>
    <row r="119" spans="1:10" ht="12.75">
      <c r="A119" s="18"/>
      <c r="B119" s="22"/>
      <c r="C119" s="22"/>
      <c r="D119" s="22"/>
      <c r="E119" s="22"/>
      <c r="F119" s="26"/>
      <c r="G119" s="22"/>
      <c r="H119" s="22"/>
      <c r="I119" s="22"/>
      <c r="J119" s="22"/>
    </row>
    <row r="120" spans="1:10" ht="12.75">
      <c r="A120" s="18"/>
      <c r="B120" s="22"/>
      <c r="C120" s="22"/>
      <c r="D120" s="22"/>
      <c r="E120" s="22"/>
      <c r="F120" s="26"/>
      <c r="G120" s="22"/>
      <c r="H120" s="22"/>
      <c r="I120" s="22"/>
      <c r="J120" s="22"/>
    </row>
    <row r="121" spans="1:10" ht="12.75">
      <c r="A121" s="18"/>
      <c r="B121" s="22"/>
      <c r="C121" s="22"/>
      <c r="D121" s="22"/>
      <c r="E121" s="22"/>
      <c r="F121" s="26"/>
      <c r="G121" s="22"/>
      <c r="H121" s="22"/>
      <c r="I121" s="22"/>
      <c r="J121" s="22"/>
    </row>
    <row r="122" spans="1:10" ht="12.75">
      <c r="A122" s="18"/>
      <c r="B122" s="22"/>
      <c r="C122" s="22"/>
      <c r="D122" s="22"/>
      <c r="E122" s="22"/>
      <c r="F122" s="26"/>
      <c r="G122" s="22"/>
      <c r="H122" s="22"/>
      <c r="I122" s="22"/>
      <c r="J122" s="22"/>
    </row>
    <row r="123" spans="1:10" ht="12.75">
      <c r="A123" s="18"/>
      <c r="B123" s="22"/>
      <c r="C123" s="22"/>
      <c r="D123" s="22"/>
      <c r="E123" s="22"/>
      <c r="F123" s="66"/>
      <c r="G123" s="22"/>
      <c r="H123" s="22"/>
      <c r="I123" s="22"/>
      <c r="J123" s="22"/>
    </row>
    <row r="124" spans="1:10" ht="12.75">
      <c r="A124" s="18"/>
      <c r="B124" s="22"/>
      <c r="C124" s="22"/>
      <c r="D124" s="22"/>
      <c r="E124" s="22"/>
      <c r="F124" s="66"/>
      <c r="G124" s="22"/>
      <c r="H124" s="22"/>
      <c r="I124" s="22"/>
      <c r="J124" s="22"/>
    </row>
    <row r="125" spans="1:10" ht="12.75">
      <c r="A125" s="18"/>
      <c r="B125" s="22"/>
      <c r="C125" s="22"/>
      <c r="D125" s="22"/>
      <c r="E125" s="22"/>
      <c r="F125" s="22"/>
      <c r="G125" s="26"/>
      <c r="H125" s="22"/>
      <c r="I125" s="22"/>
      <c r="J125" s="22"/>
    </row>
    <row r="126" spans="1:10" ht="14.25">
      <c r="A126" s="18"/>
      <c r="B126" s="30"/>
      <c r="C126" s="22"/>
      <c r="D126" s="26"/>
      <c r="E126" s="22"/>
      <c r="F126" s="22"/>
      <c r="G126" s="22"/>
      <c r="H126" s="22"/>
      <c r="I126" s="22"/>
      <c r="J126" s="22"/>
    </row>
    <row r="127" spans="1:10" ht="14.25">
      <c r="A127" s="18"/>
      <c r="B127" s="19"/>
      <c r="C127" s="22"/>
      <c r="D127" s="22"/>
      <c r="E127" s="22"/>
      <c r="F127" s="26"/>
      <c r="G127" s="22"/>
      <c r="H127" s="22"/>
      <c r="I127" s="22"/>
      <c r="J127" s="22"/>
    </row>
    <row r="128" spans="1:11" ht="12.75">
      <c r="A128" s="18"/>
      <c r="B128" s="20"/>
      <c r="C128" s="22"/>
      <c r="D128" s="22"/>
      <c r="E128" s="22"/>
      <c r="F128" s="26"/>
      <c r="G128" s="22"/>
      <c r="H128" s="22"/>
      <c r="I128" s="213"/>
      <c r="J128" s="214"/>
      <c r="K128" s="215"/>
    </row>
    <row r="129" spans="1:10" ht="12.75">
      <c r="A129" s="18"/>
      <c r="B129" s="20"/>
      <c r="C129" s="22"/>
      <c r="D129" s="26"/>
      <c r="E129" s="22"/>
      <c r="F129" s="22"/>
      <c r="G129" s="22"/>
      <c r="H129" s="22"/>
      <c r="I129" s="22"/>
      <c r="J129" s="22"/>
    </row>
    <row r="130" spans="1:10" ht="12.75">
      <c r="A130" s="18"/>
      <c r="B130" s="20"/>
      <c r="C130" s="22"/>
      <c r="D130" s="22"/>
      <c r="E130" s="22"/>
      <c r="F130" s="26"/>
      <c r="G130" s="22"/>
      <c r="H130" s="22"/>
      <c r="I130" s="22"/>
      <c r="J130" s="22"/>
    </row>
    <row r="131" spans="1:10" ht="12.75">
      <c r="A131" s="18"/>
      <c r="B131" s="20"/>
      <c r="C131" s="22"/>
      <c r="D131" s="22"/>
      <c r="E131" s="26"/>
      <c r="F131" s="22"/>
      <c r="G131" s="22"/>
      <c r="H131" s="22"/>
      <c r="I131" s="22"/>
      <c r="J131" s="22"/>
    </row>
    <row r="132" spans="1:10" ht="12.75">
      <c r="A132" s="23"/>
      <c r="B132" s="20"/>
      <c r="C132" s="22"/>
      <c r="D132" s="26"/>
      <c r="E132" s="22"/>
      <c r="F132" s="22"/>
      <c r="G132" s="22"/>
      <c r="H132" s="22"/>
      <c r="I132" s="22"/>
      <c r="J132" s="22"/>
    </row>
    <row r="133" spans="1:10" ht="12.75">
      <c r="A133" s="211"/>
      <c r="B133" s="212"/>
      <c r="C133" s="22"/>
      <c r="D133" s="26"/>
      <c r="E133" s="22"/>
      <c r="F133" s="22"/>
      <c r="G133" s="22"/>
      <c r="H133" s="22"/>
      <c r="I133" s="22"/>
      <c r="J133" s="22"/>
    </row>
    <row r="134" spans="1:10" ht="12.75">
      <c r="A134" s="18"/>
      <c r="B134" s="20"/>
      <c r="C134" s="22"/>
      <c r="D134" s="26"/>
      <c r="E134" s="22"/>
      <c r="F134" s="26"/>
      <c r="G134" s="22"/>
      <c r="H134" s="22"/>
      <c r="I134" s="22"/>
      <c r="J134" s="22"/>
    </row>
    <row r="135" spans="1:10" ht="14.25">
      <c r="A135" s="18"/>
      <c r="B135" s="30"/>
      <c r="C135" s="30"/>
      <c r="D135" s="27"/>
      <c r="E135" s="22"/>
      <c r="F135" s="22"/>
      <c r="G135" s="22"/>
      <c r="H135" s="22"/>
      <c r="I135" s="22"/>
      <c r="J135" s="22"/>
    </row>
    <row r="136" spans="1:10" ht="14.25">
      <c r="A136" s="18"/>
      <c r="B136" s="30"/>
      <c r="C136" s="30"/>
      <c r="D136" s="27"/>
      <c r="E136" s="30"/>
      <c r="F136" s="27"/>
      <c r="G136" s="22"/>
      <c r="H136" s="22"/>
      <c r="I136" s="22"/>
      <c r="J136" s="22"/>
    </row>
    <row r="137" spans="1:10" ht="14.25">
      <c r="A137" s="18"/>
      <c r="B137" s="30"/>
      <c r="C137" s="30"/>
      <c r="D137" s="27"/>
      <c r="E137" s="30"/>
      <c r="F137" s="27"/>
      <c r="G137" s="22"/>
      <c r="H137" s="22"/>
      <c r="I137" s="22"/>
      <c r="J137" s="22"/>
    </row>
    <row r="138" spans="1:6" ht="12.75">
      <c r="A138" s="18"/>
      <c r="B138" s="27"/>
      <c r="C138" s="27"/>
      <c r="D138" s="27"/>
      <c r="E138" s="27"/>
      <c r="F138" s="27"/>
    </row>
    <row r="139" spans="1:6" ht="12.75">
      <c r="A139" s="18"/>
      <c r="B139" s="27"/>
      <c r="C139" s="27"/>
      <c r="D139" s="27"/>
      <c r="E139" s="27"/>
      <c r="F139" s="27"/>
    </row>
    <row r="140" spans="1:10" ht="12.75">
      <c r="A140" s="18"/>
      <c r="B140" s="27"/>
      <c r="C140" s="27"/>
      <c r="D140" s="27"/>
      <c r="E140" s="27"/>
      <c r="F140" s="27"/>
      <c r="G140" s="27"/>
      <c r="H140" s="27"/>
      <c r="I140" s="34"/>
      <c r="J140" s="22"/>
    </row>
    <row r="141" spans="1:5" ht="15">
      <c r="A141" s="18"/>
      <c r="B141" s="30"/>
      <c r="C141" s="31"/>
      <c r="D141" s="27"/>
      <c r="E141" s="27"/>
    </row>
    <row r="142" spans="1:10" ht="12.75">
      <c r="A142" s="67"/>
      <c r="B142" s="68"/>
      <c r="C142" s="68"/>
      <c r="D142" s="68"/>
      <c r="E142" s="68"/>
      <c r="F142" s="68"/>
      <c r="G142" s="68"/>
      <c r="H142" s="68"/>
      <c r="I142" s="68"/>
      <c r="J142" s="36"/>
    </row>
    <row r="143" spans="1:10" ht="14.25">
      <c r="A143" s="18"/>
      <c r="B143" s="30"/>
      <c r="C143" s="30"/>
      <c r="D143" s="27"/>
      <c r="E143" s="30"/>
      <c r="F143" s="27"/>
      <c r="G143" s="30"/>
      <c r="H143" s="27"/>
      <c r="I143" s="28"/>
      <c r="J143" s="29"/>
    </row>
    <row r="144" spans="1:10" ht="12.75">
      <c r="A144" s="18"/>
      <c r="B144" s="27"/>
      <c r="C144" s="27"/>
      <c r="D144" s="27"/>
      <c r="E144" s="27"/>
      <c r="F144" s="27"/>
      <c r="G144" s="27"/>
      <c r="H144" s="27"/>
      <c r="I144" s="28"/>
      <c r="J144" s="29"/>
    </row>
    <row r="145" spans="1:10" ht="12.75">
      <c r="A145" s="18"/>
      <c r="B145" s="14"/>
      <c r="C145" s="14"/>
      <c r="D145" s="20"/>
      <c r="E145" s="20"/>
      <c r="F145" s="20"/>
      <c r="G145" s="14"/>
      <c r="H145" s="14"/>
      <c r="I145" s="34"/>
      <c r="J145" s="22"/>
    </row>
    <row r="146" spans="1:10" ht="12.75">
      <c r="A146" s="67"/>
      <c r="D146" s="69"/>
      <c r="J146" s="55"/>
    </row>
    <row r="147" spans="1:11" ht="14.25">
      <c r="A147" s="54"/>
      <c r="B147" s="8"/>
      <c r="D147" s="69"/>
      <c r="E147" s="69"/>
      <c r="F147" s="69"/>
      <c r="G147" s="69"/>
      <c r="H147" s="69"/>
      <c r="I147" s="68"/>
      <c r="J147" s="55"/>
      <c r="K147" s="65"/>
    </row>
    <row r="149" spans="4:10" ht="12.75">
      <c r="D149" s="65"/>
      <c r="E149" s="65"/>
      <c r="F149" s="65"/>
      <c r="G149" s="65"/>
      <c r="H149" s="65"/>
      <c r="I149" s="65"/>
      <c r="J149" s="36"/>
    </row>
  </sheetData>
  <sheetProtection/>
  <mergeCells count="8">
    <mergeCell ref="A133:B133"/>
    <mergeCell ref="A74:B74"/>
    <mergeCell ref="A85:B85"/>
    <mergeCell ref="A104:B104"/>
    <mergeCell ref="L48:M48"/>
    <mergeCell ref="L57:M57"/>
    <mergeCell ref="A53:B53"/>
    <mergeCell ref="I128:K12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Бухгалтерия Капустин</cp:lastModifiedBy>
  <cp:lastPrinted>2018-10-11T08:34:52Z</cp:lastPrinted>
  <dcterms:created xsi:type="dcterms:W3CDTF">2018-04-02T06:27:02Z</dcterms:created>
  <dcterms:modified xsi:type="dcterms:W3CDTF">2019-01-09T04:58:12Z</dcterms:modified>
  <cp:category/>
  <cp:version/>
  <cp:contentType/>
  <cp:contentStatus/>
</cp:coreProperties>
</file>